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venus foncier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<sst xmlns="http://schemas.openxmlformats.org/spreadsheetml/2006/main" count="12" uniqueCount="12">
  <si>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Calcul de l’impôt et de l’acompte — revenus fonciers</t>
  </si>
  <si>
    <t xml:space="preserve">Loyers annuels encaissés (€)</t>
  </si>
  <si>
    <t xml:space="preserve">Charges déductibles (travaux, intérêts, taxe foncière…) (€)</t>
  </si>
  <si>
    <t xml:space="preserve">Taux marginal d’imposition — TMI (%)</t>
  </si>
  <si>
    <t xml:space="preserve">Tranches 2026 : 0 · 11 · 30 · 41 · 45 %</t>
  </si>
  <si>
    <t xml:space="preserve">Revenu net foncier imposable (€)</t>
  </si>
  <si>
    <t xml:space="preserve">Impôt sur le revenu (TMI)</t>
  </si>
  <si>
    <t xml:space="preserve">Prélèvements sociaux (17,2 %)</t>
  </si>
  <si>
    <t xml:space="preserve">IMPÔT TOTAL ANNUEL (€)</t>
  </si>
  <si>
    <t xml:space="preserve">Acompte mensuel (prélèvement à la source) (€)</t>
  </si>
  <si>
    <t xml:space="preserve">Acompte trimestriel (€)</t>
  </si>
  <si>
    <t xml:space="preserve">Estimation en régime réel. Le micro-foncier applique un abattement de 30 % (si loyers &lt; 15 000 €).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</si>
</sst>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i val="true"/>
      <sz val="9"/>
      <color rgb="FF64748B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1"/>
      <name val="Cambria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36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12000</v>
      </c>
    </row>
    <row r="4" customFormat="false" ht="15" hidden="false" customHeight="false" outlineLevel="0" collapsed="false">
      <c r="A4" s="2" t="s">
        <v>2</v>
      </c>
      <c r="B4" s="3" t="n">
        <v>3000</v>
      </c>
    </row>
    <row r="5" customFormat="false" ht="15" hidden="false" customHeight="false" outlineLevel="0" collapsed="false">
      <c r="A5" s="2" t="s">
        <v>3</v>
      </c>
      <c r="B5" s="3" t="n">
        <v>30</v>
      </c>
      <c r="D5" s="4" t="s">
        <v>4</v>
      </c>
    </row>
    <row r="7" customFormat="false" ht="15" hidden="false" customHeight="false" outlineLevel="0" collapsed="false">
      <c r="A7" s="2" t="s">
        <v>5</v>
      </c>
      <c r="B7" s="5" t="n">
        <f aca="false">MAX(B3-B4,0)</f>
        <v>9000</v>
      </c>
    </row>
    <row r="8" customFormat="false" ht="15" hidden="false" customHeight="false" outlineLevel="0" collapsed="false">
      <c r="A8" s="6" t="s">
        <v>6</v>
      </c>
      <c r="B8" s="5" t="n">
        <f aca="false">ROUND(B7*B5/100,2)</f>
        <v>2700</v>
      </c>
    </row>
    <row r="9" customFormat="false" ht="15" hidden="false" customHeight="false" outlineLevel="0" collapsed="false">
      <c r="A9" s="6" t="s">
        <v>7</v>
      </c>
      <c r="B9" s="5" t="n">
        <f aca="false">ROUND(B7*0.172,2)</f>
        <v>1548</v>
      </c>
    </row>
    <row r="10" customFormat="false" ht="15" hidden="false" customHeight="false" outlineLevel="0" collapsed="false">
      <c r="A10" s="7" t="s">
        <v>8</v>
      </c>
      <c r="B10" s="8" t="n">
        <f aca="false">ROUND(B8+B9,2)</f>
        <v>4248</v>
      </c>
    </row>
    <row r="12" customFormat="false" ht="15" hidden="false" customHeight="false" outlineLevel="0" collapsed="false">
      <c r="A12" s="2" t="s">
        <v>9</v>
      </c>
      <c r="B12" s="5" t="n">
        <f aca="false">ROUND(B10/12,2)</f>
        <v>354</v>
      </c>
    </row>
    <row r="13" customFormat="false" ht="15" hidden="false" customHeight="false" outlineLevel="0" collapsed="false">
      <c r="A13" s="2" t="s">
        <v>10</v>
      </c>
      <c r="B13" s="5" t="n">
        <f aca="false">ROUND(B10/4,2)</f>
        <v>1062</v>
      </c>
    </row>
    <row r="15" customFormat="false" ht="15" hidden="false" customHeight="false" outlineLevel="0" collapsed="false">
      <c r="A15" s="4" t="s">
        <v>11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