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mortisse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<sst xmlns="http://schemas.openxmlformats.org/spreadsheetml/2006/main" count="12" uniqueCount="12">
  <si>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Tableau d’amortissement de prêt</t>
  </si>
  <si>
    <t xml:space="preserve">Capital emprunté (€)</t>
  </si>
  <si>
    <t xml:space="preserve">Mensualité</t>
  </si>
  <si>
    <t xml:space="preserve">Taux annuel (%)</t>
  </si>
  <si>
    <t xml:space="preserve">Coût total du crédit</t>
  </si>
  <si>
    <t xml:space="preserve">Durée (années)</t>
  </si>
  <si>
    <t xml:space="preserve">Taux (%)</t>
  </si>
  <si>
    <t xml:space="preserve">Mois</t>
  </si>
  <si>
    <t xml:space="preserve">Mensualité (€)</t>
  </si>
  <si>
    <t xml:space="preserve">Intérêts (€)</t>
  </si>
  <si>
    <t xml:space="preserve">Capital amorti (€)</t>
  </si>
  <si>
    <t xml:space="preserve">Capital restant (€)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</si>
</sst>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libri"/>
      <family val="0"/>
      <charset val="1"/>
    </font>
    <font>
      <b val="true"/>
      <sz val="12"/>
      <color rgb="FF16A34A"/>
      <name val="Cambria"/>
      <family val="0"/>
      <charset val="1"/>
    </font>
    <font>
      <sz val="11"/>
      <color rgb="FF111827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  <fill>
      <patternFill patternType="solid">
        <fgColor rgb="FF1E3A8A"/>
        <bgColor rgb="FF1E40A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4" min="2" style="0" width="16"/>
    <col collapsed="false" customWidth="true" hidden="false" outlineLevel="0" max="5" min="5" style="0" width="18"/>
    <col collapsed="false" customWidth="true" hidden="false" outlineLevel="0" max="6" min="6" style="0" width="16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</v>
      </c>
      <c r="B3" s="3" t="n">
        <v>200000</v>
      </c>
      <c r="D3" s="2" t="s">
        <v>2</v>
      </c>
      <c r="E3" s="4" t="n">
        <f aca="false">ROUND(B3*(B4/100/12)/(1-(1+B4/100/12)^(-B5*12)),2)</f>
        <v>1159.92</v>
      </c>
    </row>
    <row r="4" customFormat="false" ht="15" hidden="false" customHeight="false" outlineLevel="0" collapsed="false">
      <c r="A4" s="2" t="s">
        <v>3</v>
      </c>
      <c r="B4" s="3" t="n">
        <v>3.5</v>
      </c>
      <c r="D4" s="2" t="s">
        <v>4</v>
      </c>
      <c r="E4" s="5" t="n">
        <f aca="false">ROUND(E3*B5*12-B3,2)</f>
        <v>78380.8</v>
      </c>
    </row>
    <row r="5" customFormat="false" ht="15" hidden="false" customHeight="false" outlineLevel="0" collapsed="false">
      <c r="A5" s="2" t="s">
        <v>5</v>
      </c>
      <c r="B5" s="3" t="n">
        <v>20</v>
      </c>
    </row>
    <row r="6" customFormat="false" ht="15" hidden="false" customHeight="false" outlineLevel="0" collapsed="false">
      <c r="A6" s="0" t="s">
        <v>6</v>
      </c>
    </row>
    <row r="7" customFormat="false" ht="15" hidden="false" customHeight="false" outlineLevel="0" collapsed="false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</row>
    <row r="8" customFormat="false" ht="15" hidden="false" customHeight="false" outlineLevel="0" collapsed="false">
      <c r="A8" s="7" t="n">
        <v>1</v>
      </c>
      <c r="B8" s="7" t="n">
        <f aca="false">IF($A8&lt;=$B$5*12,$E$3,"")</f>
        <v>1159.92</v>
      </c>
      <c r="C8" s="7" t="n">
        <f aca="false">IF($A8&lt;=$B$5*12,ROUND($B$3*$B$4/100/12,2),"")</f>
        <v>583.33</v>
      </c>
      <c r="D8" s="7" t="n">
        <f aca="false">IF($A8&lt;=$B$5*12,ROUND($B8-C8,2),"")</f>
        <v>576.59</v>
      </c>
      <c r="E8" s="7" t="n">
        <f aca="false">IF($A8&lt;=$B$5*12,ROUND($B$3-D8,2),"")</f>
        <v>199423.41</v>
      </c>
    </row>
    <row r="9" customFormat="false" ht="15" hidden="false" customHeight="false" outlineLevel="0" collapsed="false">
      <c r="A9" s="7" t="n">
        <f aca="false">A8+1</f>
        <v>2</v>
      </c>
      <c r="B9" s="7" t="n">
        <f aca="false">IF($A9&lt;=$B$5*12,$E$3,"")</f>
        <v>1159.92</v>
      </c>
      <c r="C9" s="7" t="n">
        <f aca="false">IF($A9&lt;=$B$5*12,ROUND(E8*$B$4/100/12,2),"")</f>
        <v>581.65</v>
      </c>
      <c r="D9" s="7" t="n">
        <f aca="false">IF($A9&lt;=$B$5*12,ROUND(B9-C9,2),"")</f>
        <v>578.27</v>
      </c>
      <c r="E9" s="7" t="n">
        <f aca="false">IF($A9&lt;=$B$5*12,ROUND(E8-D9,2),"")</f>
        <v>198845.14</v>
      </c>
    </row>
    <row r="10" customFormat="false" ht="15" hidden="false" customHeight="false" outlineLevel="0" collapsed="false">
      <c r="A10" s="7" t="n">
        <f aca="false">A9+1</f>
        <v>3</v>
      </c>
      <c r="B10" s="7" t="n">
        <f aca="false">IF($A10&lt;=$B$5*12,$E$3,"")</f>
        <v>1159.92</v>
      </c>
      <c r="C10" s="7" t="n">
        <f aca="false">IF($A10&lt;=$B$5*12,ROUND(E9*$B$4/100/12,2),"")</f>
        <v>579.96</v>
      </c>
      <c r="D10" s="7" t="n">
        <f aca="false">IF($A10&lt;=$B$5*12,ROUND(B10-C10,2),"")</f>
        <v>579.96</v>
      </c>
      <c r="E10" s="7" t="n">
        <f aca="false">IF($A10&lt;=$B$5*12,ROUND(E9-D10,2),"")</f>
        <v>198265.18</v>
      </c>
    </row>
    <row r="11" customFormat="false" ht="15" hidden="false" customHeight="false" outlineLevel="0" collapsed="false">
      <c r="A11" s="7" t="n">
        <f aca="false">A10+1</f>
        <v>4</v>
      </c>
      <c r="B11" s="7" t="n">
        <f aca="false">IF($A11&lt;=$B$5*12,$E$3,"")</f>
        <v>1159.92</v>
      </c>
      <c r="C11" s="7" t="n">
        <f aca="false">IF($A11&lt;=$B$5*12,ROUND(E10*$B$4/100/12,2),"")</f>
        <v>578.27</v>
      </c>
      <c r="D11" s="7" t="n">
        <f aca="false">IF($A11&lt;=$B$5*12,ROUND(B11-C11,2),"")</f>
        <v>581.65</v>
      </c>
      <c r="E11" s="7" t="n">
        <f aca="false">IF($A11&lt;=$B$5*12,ROUND(E10-D11,2),"")</f>
        <v>197683.53</v>
      </c>
    </row>
    <row r="12" customFormat="false" ht="15" hidden="false" customHeight="false" outlineLevel="0" collapsed="false">
      <c r="A12" s="7" t="n">
        <f aca="false">A11+1</f>
        <v>5</v>
      </c>
      <c r="B12" s="7" t="n">
        <f aca="false">IF($A12&lt;=$B$5*12,$E$3,"")</f>
        <v>1159.92</v>
      </c>
      <c r="C12" s="7" t="n">
        <f aca="false">IF($A12&lt;=$B$5*12,ROUND(E11*$B$4/100/12,2),"")</f>
        <v>576.58</v>
      </c>
      <c r="D12" s="7" t="n">
        <f aca="false">IF($A12&lt;=$B$5*12,ROUND(B12-C12,2),"")</f>
        <v>583.34</v>
      </c>
      <c r="E12" s="7" t="n">
        <f aca="false">IF($A12&lt;=$B$5*12,ROUND(E11-D12,2),"")</f>
        <v>197100.19</v>
      </c>
    </row>
    <row r="13" customFormat="false" ht="15" hidden="false" customHeight="false" outlineLevel="0" collapsed="false">
      <c r="A13" s="7" t="n">
        <f aca="false">A12+1</f>
        <v>6</v>
      </c>
      <c r="B13" s="7" t="n">
        <f aca="false">IF($A13&lt;=$B$5*12,$E$3,"")</f>
        <v>1159.92</v>
      </c>
      <c r="C13" s="7" t="n">
        <f aca="false">IF($A13&lt;=$B$5*12,ROUND(E12*$B$4/100/12,2),"")</f>
        <v>574.88</v>
      </c>
      <c r="D13" s="7" t="n">
        <f aca="false">IF($A13&lt;=$B$5*12,ROUND(B13-C13,2),"")</f>
        <v>585.04</v>
      </c>
      <c r="E13" s="7" t="n">
        <f aca="false">IF($A13&lt;=$B$5*12,ROUND(E12-D13,2),"")</f>
        <v>196515.15</v>
      </c>
    </row>
    <row r="14" customFormat="false" ht="15" hidden="false" customHeight="false" outlineLevel="0" collapsed="false">
      <c r="A14" s="7" t="n">
        <f aca="false">A13+1</f>
        <v>7</v>
      </c>
      <c r="B14" s="7" t="n">
        <f aca="false">IF($A14&lt;=$B$5*12,$E$3,"")</f>
        <v>1159.92</v>
      </c>
      <c r="C14" s="7" t="n">
        <f aca="false">IF($A14&lt;=$B$5*12,ROUND(E13*$B$4/100/12,2),"")</f>
        <v>573.17</v>
      </c>
      <c r="D14" s="7" t="n">
        <f aca="false">IF($A14&lt;=$B$5*12,ROUND(B14-C14,2),"")</f>
        <v>586.75</v>
      </c>
      <c r="E14" s="7" t="n">
        <f aca="false">IF($A14&lt;=$B$5*12,ROUND(E13-D14,2),"")</f>
        <v>195928.4</v>
      </c>
    </row>
    <row r="15" customFormat="false" ht="15" hidden="false" customHeight="false" outlineLevel="0" collapsed="false">
      <c r="A15" s="7" t="n">
        <f aca="false">A14+1</f>
        <v>8</v>
      </c>
      <c r="B15" s="7" t="n">
        <f aca="false">IF($A15&lt;=$B$5*12,$E$3,"")</f>
        <v>1159.92</v>
      </c>
      <c r="C15" s="7" t="n">
        <f aca="false">IF($A15&lt;=$B$5*12,ROUND(E14*$B$4/100/12,2),"")</f>
        <v>571.46</v>
      </c>
      <c r="D15" s="7" t="n">
        <f aca="false">IF($A15&lt;=$B$5*12,ROUND(B15-C15,2),"")</f>
        <v>588.46</v>
      </c>
      <c r="E15" s="7" t="n">
        <f aca="false">IF($A15&lt;=$B$5*12,ROUND(E14-D15,2),"")</f>
        <v>195339.94</v>
      </c>
    </row>
    <row r="16" customFormat="false" ht="15" hidden="false" customHeight="false" outlineLevel="0" collapsed="false">
      <c r="A16" s="7" t="n">
        <f aca="false">A15+1</f>
        <v>9</v>
      </c>
      <c r="B16" s="7" t="n">
        <f aca="false">IF($A16&lt;=$B$5*12,$E$3,"")</f>
        <v>1159.92</v>
      </c>
      <c r="C16" s="7" t="n">
        <f aca="false">IF($A16&lt;=$B$5*12,ROUND(E15*$B$4/100/12,2),"")</f>
        <v>569.74</v>
      </c>
      <c r="D16" s="7" t="n">
        <f aca="false">IF($A16&lt;=$B$5*12,ROUND(B16-C16,2),"")</f>
        <v>590.18</v>
      </c>
      <c r="E16" s="7" t="n">
        <f aca="false">IF($A16&lt;=$B$5*12,ROUND(E15-D16,2),"")</f>
        <v>194749.76</v>
      </c>
    </row>
    <row r="17" customFormat="false" ht="15" hidden="false" customHeight="false" outlineLevel="0" collapsed="false">
      <c r="A17" s="7" t="n">
        <f aca="false">A16+1</f>
        <v>10</v>
      </c>
      <c r="B17" s="7" t="n">
        <f aca="false">IF($A17&lt;=$B$5*12,$E$3,"")</f>
        <v>1159.92</v>
      </c>
      <c r="C17" s="7" t="n">
        <f aca="false">IF($A17&lt;=$B$5*12,ROUND(E16*$B$4/100/12,2),"")</f>
        <v>568.02</v>
      </c>
      <c r="D17" s="7" t="n">
        <f aca="false">IF($A17&lt;=$B$5*12,ROUND(B17-C17,2),"")</f>
        <v>591.9</v>
      </c>
      <c r="E17" s="7" t="n">
        <f aca="false">IF($A17&lt;=$B$5*12,ROUND(E16-D17,2),"")</f>
        <v>194157.86</v>
      </c>
    </row>
    <row r="18" customFormat="false" ht="15" hidden="false" customHeight="false" outlineLevel="0" collapsed="false">
      <c r="A18" s="7" t="n">
        <f aca="false">A17+1</f>
        <v>11</v>
      </c>
      <c r="B18" s="7" t="n">
        <f aca="false">IF($A18&lt;=$B$5*12,$E$3,"")</f>
        <v>1159.92</v>
      </c>
      <c r="C18" s="7" t="n">
        <f aca="false">IF($A18&lt;=$B$5*12,ROUND(E17*$B$4/100/12,2),"")</f>
        <v>566.29</v>
      </c>
      <c r="D18" s="7" t="n">
        <f aca="false">IF($A18&lt;=$B$5*12,ROUND(B18-C18,2),"")</f>
        <v>593.63</v>
      </c>
      <c r="E18" s="7" t="n">
        <f aca="false">IF($A18&lt;=$B$5*12,ROUND(E17-D18,2),"")</f>
        <v>193564.23</v>
      </c>
    </row>
    <row r="19" customFormat="false" ht="15" hidden="false" customHeight="false" outlineLevel="0" collapsed="false">
      <c r="A19" s="7" t="n">
        <f aca="false">A18+1</f>
        <v>12</v>
      </c>
      <c r="B19" s="7" t="n">
        <f aca="false">IF($A19&lt;=$B$5*12,$E$3,"")</f>
        <v>1159.92</v>
      </c>
      <c r="C19" s="7" t="n">
        <f aca="false">IF($A19&lt;=$B$5*12,ROUND(E18*$B$4/100/12,2),"")</f>
        <v>564.56</v>
      </c>
      <c r="D19" s="7" t="n">
        <f aca="false">IF($A19&lt;=$B$5*12,ROUND(B19-C19,2),"")</f>
        <v>595.36</v>
      </c>
      <c r="E19" s="7" t="n">
        <f aca="false">IF($A19&lt;=$B$5*12,ROUND(E18-D19,2),"")</f>
        <v>192968.87</v>
      </c>
    </row>
    <row r="20" customFormat="false" ht="15" hidden="false" customHeight="false" outlineLevel="0" collapsed="false">
      <c r="A20" s="7" t="n">
        <f aca="false">A19+1</f>
        <v>13</v>
      </c>
      <c r="B20" s="7" t="n">
        <f aca="false">IF($A20&lt;=$B$5*12,$E$3,"")</f>
        <v>1159.92</v>
      </c>
      <c r="C20" s="7" t="n">
        <f aca="false">IF($A20&lt;=$B$5*12,ROUND(E19*$B$4/100/12,2),"")</f>
        <v>562.83</v>
      </c>
      <c r="D20" s="7" t="n">
        <f aca="false">IF($A20&lt;=$B$5*12,ROUND(B20-C20,2),"")</f>
        <v>597.09</v>
      </c>
      <c r="E20" s="7" t="n">
        <f aca="false">IF($A20&lt;=$B$5*12,ROUND(E19-D20,2),"")</f>
        <v>192371.78</v>
      </c>
    </row>
    <row r="21" customFormat="false" ht="15" hidden="false" customHeight="false" outlineLevel="0" collapsed="false">
      <c r="A21" s="7" t="n">
        <f aca="false">A20+1</f>
        <v>14</v>
      </c>
      <c r="B21" s="7" t="n">
        <f aca="false">IF($A21&lt;=$B$5*12,$E$3,"")</f>
        <v>1159.92</v>
      </c>
      <c r="C21" s="7" t="n">
        <f aca="false">IF($A21&lt;=$B$5*12,ROUND(E20*$B$4/100/12,2),"")</f>
        <v>561.08</v>
      </c>
      <c r="D21" s="7" t="n">
        <f aca="false">IF($A21&lt;=$B$5*12,ROUND(B21-C21,2),"")</f>
        <v>598.84</v>
      </c>
      <c r="E21" s="7" t="n">
        <f aca="false">IF($A21&lt;=$B$5*12,ROUND(E20-D21,2),"")</f>
        <v>191772.94</v>
      </c>
    </row>
    <row r="22" customFormat="false" ht="15" hidden="false" customHeight="false" outlineLevel="0" collapsed="false">
      <c r="A22" s="7" t="n">
        <f aca="false">A21+1</f>
        <v>15</v>
      </c>
      <c r="B22" s="7" t="n">
        <f aca="false">IF($A22&lt;=$B$5*12,$E$3,"")</f>
        <v>1159.92</v>
      </c>
      <c r="C22" s="7" t="n">
        <f aca="false">IF($A22&lt;=$B$5*12,ROUND(E21*$B$4/100/12,2),"")</f>
        <v>559.34</v>
      </c>
      <c r="D22" s="7" t="n">
        <f aca="false">IF($A22&lt;=$B$5*12,ROUND(B22-C22,2),"")</f>
        <v>600.58</v>
      </c>
      <c r="E22" s="7" t="n">
        <f aca="false">IF($A22&lt;=$B$5*12,ROUND(E21-D22,2),"")</f>
        <v>191172.36</v>
      </c>
    </row>
    <row r="23" customFormat="false" ht="15" hidden="false" customHeight="false" outlineLevel="0" collapsed="false">
      <c r="A23" s="7" t="n">
        <f aca="false">A22+1</f>
        <v>16</v>
      </c>
      <c r="B23" s="7" t="n">
        <f aca="false">IF($A23&lt;=$B$5*12,$E$3,"")</f>
        <v>1159.92</v>
      </c>
      <c r="C23" s="7" t="n">
        <f aca="false">IF($A23&lt;=$B$5*12,ROUND(E22*$B$4/100/12,2),"")</f>
        <v>557.59</v>
      </c>
      <c r="D23" s="7" t="n">
        <f aca="false">IF($A23&lt;=$B$5*12,ROUND(B23-C23,2),"")</f>
        <v>602.33</v>
      </c>
      <c r="E23" s="7" t="n">
        <f aca="false">IF($A23&lt;=$B$5*12,ROUND(E22-D23,2),"")</f>
        <v>190570.03</v>
      </c>
    </row>
    <row r="24" customFormat="false" ht="15" hidden="false" customHeight="false" outlineLevel="0" collapsed="false">
      <c r="A24" s="7" t="n">
        <f aca="false">A23+1</f>
        <v>17</v>
      </c>
      <c r="B24" s="7" t="n">
        <f aca="false">IF($A24&lt;=$B$5*12,$E$3,"")</f>
        <v>1159.92</v>
      </c>
      <c r="C24" s="7" t="n">
        <f aca="false">IF($A24&lt;=$B$5*12,ROUND(E23*$B$4/100/12,2),"")</f>
        <v>555.83</v>
      </c>
      <c r="D24" s="7" t="n">
        <f aca="false">IF($A24&lt;=$B$5*12,ROUND(B24-C24,2),"")</f>
        <v>604.09</v>
      </c>
      <c r="E24" s="7" t="n">
        <f aca="false">IF($A24&lt;=$B$5*12,ROUND(E23-D24,2),"")</f>
        <v>189965.94</v>
      </c>
    </row>
    <row r="25" customFormat="false" ht="15" hidden="false" customHeight="false" outlineLevel="0" collapsed="false">
      <c r="A25" s="7" t="n">
        <f aca="false">A24+1</f>
        <v>18</v>
      </c>
      <c r="B25" s="7" t="n">
        <f aca="false">IF($A25&lt;=$B$5*12,$E$3,"")</f>
        <v>1159.92</v>
      </c>
      <c r="C25" s="7" t="n">
        <f aca="false">IF($A25&lt;=$B$5*12,ROUND(E24*$B$4/100/12,2),"")</f>
        <v>554.07</v>
      </c>
      <c r="D25" s="7" t="n">
        <f aca="false">IF($A25&lt;=$B$5*12,ROUND(B25-C25,2),"")</f>
        <v>605.85</v>
      </c>
      <c r="E25" s="7" t="n">
        <f aca="false">IF($A25&lt;=$B$5*12,ROUND(E24-D25,2),"")</f>
        <v>189360.09</v>
      </c>
    </row>
    <row r="26" customFormat="false" ht="15" hidden="false" customHeight="false" outlineLevel="0" collapsed="false">
      <c r="A26" s="7" t="n">
        <f aca="false">A25+1</f>
        <v>19</v>
      </c>
      <c r="B26" s="7" t="n">
        <f aca="false">IF($A26&lt;=$B$5*12,$E$3,"")</f>
        <v>1159.92</v>
      </c>
      <c r="C26" s="7" t="n">
        <f aca="false">IF($A26&lt;=$B$5*12,ROUND(E25*$B$4/100/12,2),"")</f>
        <v>552.3</v>
      </c>
      <c r="D26" s="7" t="n">
        <f aca="false">IF($A26&lt;=$B$5*12,ROUND(B26-C26,2),"")</f>
        <v>607.62</v>
      </c>
      <c r="E26" s="7" t="n">
        <f aca="false">IF($A26&lt;=$B$5*12,ROUND(E25-D26,2),"")</f>
        <v>188752.47</v>
      </c>
    </row>
    <row r="27" customFormat="false" ht="15" hidden="false" customHeight="false" outlineLevel="0" collapsed="false">
      <c r="A27" s="7" t="n">
        <f aca="false">A26+1</f>
        <v>20</v>
      </c>
      <c r="B27" s="7" t="n">
        <f aca="false">IF($A27&lt;=$B$5*12,$E$3,"")</f>
        <v>1159.92</v>
      </c>
      <c r="C27" s="7" t="n">
        <f aca="false">IF($A27&lt;=$B$5*12,ROUND(E26*$B$4/100/12,2),"")</f>
        <v>550.53</v>
      </c>
      <c r="D27" s="7" t="n">
        <f aca="false">IF($A27&lt;=$B$5*12,ROUND(B27-C27,2),"")</f>
        <v>609.39</v>
      </c>
      <c r="E27" s="7" t="n">
        <f aca="false">IF($A27&lt;=$B$5*12,ROUND(E26-D27,2),"")</f>
        <v>188143.08</v>
      </c>
    </row>
    <row r="28" customFormat="false" ht="15" hidden="false" customHeight="false" outlineLevel="0" collapsed="false">
      <c r="A28" s="7" t="n">
        <f aca="false">A27+1</f>
        <v>21</v>
      </c>
      <c r="B28" s="7" t="n">
        <f aca="false">IF($A28&lt;=$B$5*12,$E$3,"")</f>
        <v>1159.92</v>
      </c>
      <c r="C28" s="7" t="n">
        <f aca="false">IF($A28&lt;=$B$5*12,ROUND(E27*$B$4/100/12,2),"")</f>
        <v>548.75</v>
      </c>
      <c r="D28" s="7" t="n">
        <f aca="false">IF($A28&lt;=$B$5*12,ROUND(B28-C28,2),"")</f>
        <v>611.17</v>
      </c>
      <c r="E28" s="7" t="n">
        <f aca="false">IF($A28&lt;=$B$5*12,ROUND(E27-D28,2),"")</f>
        <v>187531.91</v>
      </c>
    </row>
    <row r="29" customFormat="false" ht="15" hidden="false" customHeight="false" outlineLevel="0" collapsed="false">
      <c r="A29" s="7" t="n">
        <f aca="false">A28+1</f>
        <v>22</v>
      </c>
      <c r="B29" s="7" t="n">
        <f aca="false">IF($A29&lt;=$B$5*12,$E$3,"")</f>
        <v>1159.92</v>
      </c>
      <c r="C29" s="7" t="n">
        <f aca="false">IF($A29&lt;=$B$5*12,ROUND(E28*$B$4/100/12,2),"")</f>
        <v>546.97</v>
      </c>
      <c r="D29" s="7" t="n">
        <f aca="false">IF($A29&lt;=$B$5*12,ROUND(B29-C29,2),"")</f>
        <v>612.95</v>
      </c>
      <c r="E29" s="7" t="n">
        <f aca="false">IF($A29&lt;=$B$5*12,ROUND(E28-D29,2),"")</f>
        <v>186918.96</v>
      </c>
    </row>
    <row r="30" customFormat="false" ht="15" hidden="false" customHeight="false" outlineLevel="0" collapsed="false">
      <c r="A30" s="7" t="n">
        <f aca="false">A29+1</f>
        <v>23</v>
      </c>
      <c r="B30" s="7" t="n">
        <f aca="false">IF($A30&lt;=$B$5*12,$E$3,"")</f>
        <v>1159.92</v>
      </c>
      <c r="C30" s="7" t="n">
        <f aca="false">IF($A30&lt;=$B$5*12,ROUND(E29*$B$4/100/12,2),"")</f>
        <v>545.18</v>
      </c>
      <c r="D30" s="7" t="n">
        <f aca="false">IF($A30&lt;=$B$5*12,ROUND(B30-C30,2),"")</f>
        <v>614.74</v>
      </c>
      <c r="E30" s="7" t="n">
        <f aca="false">IF($A30&lt;=$B$5*12,ROUND(E29-D30,2),"")</f>
        <v>186304.22</v>
      </c>
    </row>
    <row r="31" customFormat="false" ht="15" hidden="false" customHeight="false" outlineLevel="0" collapsed="false">
      <c r="A31" s="7" t="n">
        <f aca="false">A30+1</f>
        <v>24</v>
      </c>
      <c r="B31" s="7" t="n">
        <f aca="false">IF($A31&lt;=$B$5*12,$E$3,"")</f>
        <v>1159.92</v>
      </c>
      <c r="C31" s="7" t="n">
        <f aca="false">IF($A31&lt;=$B$5*12,ROUND(E30*$B$4/100/12,2),"")</f>
        <v>543.39</v>
      </c>
      <c r="D31" s="7" t="n">
        <f aca="false">IF($A31&lt;=$B$5*12,ROUND(B31-C31,2),"")</f>
        <v>616.53</v>
      </c>
      <c r="E31" s="7" t="n">
        <f aca="false">IF($A31&lt;=$B$5*12,ROUND(E30-D31,2),"")</f>
        <v>185687.69</v>
      </c>
    </row>
    <row r="32" customFormat="false" ht="15" hidden="false" customHeight="false" outlineLevel="0" collapsed="false">
      <c r="A32" s="7" t="n">
        <f aca="false">A31+1</f>
        <v>25</v>
      </c>
      <c r="B32" s="7" t="n">
        <f aca="false">IF($A32&lt;=$B$5*12,$E$3,"")</f>
        <v>1159.92</v>
      </c>
      <c r="C32" s="7" t="n">
        <f aca="false">IF($A32&lt;=$B$5*12,ROUND(E31*$B$4/100/12,2),"")</f>
        <v>541.59</v>
      </c>
      <c r="D32" s="7" t="n">
        <f aca="false">IF($A32&lt;=$B$5*12,ROUND(B32-C32,2),"")</f>
        <v>618.33</v>
      </c>
      <c r="E32" s="7" t="n">
        <f aca="false">IF($A32&lt;=$B$5*12,ROUND(E31-D32,2),"")</f>
        <v>185069.36</v>
      </c>
    </row>
    <row r="33" customFormat="false" ht="15" hidden="false" customHeight="false" outlineLevel="0" collapsed="false">
      <c r="A33" s="7" t="n">
        <f aca="false">A32+1</f>
        <v>26</v>
      </c>
      <c r="B33" s="7" t="n">
        <f aca="false">IF($A33&lt;=$B$5*12,$E$3,"")</f>
        <v>1159.92</v>
      </c>
      <c r="C33" s="7" t="n">
        <f aca="false">IF($A33&lt;=$B$5*12,ROUND(E32*$B$4/100/12,2),"")</f>
        <v>539.79</v>
      </c>
      <c r="D33" s="7" t="n">
        <f aca="false">IF($A33&lt;=$B$5*12,ROUND(B33-C33,2),"")</f>
        <v>620.13</v>
      </c>
      <c r="E33" s="7" t="n">
        <f aca="false">IF($A33&lt;=$B$5*12,ROUND(E32-D33,2),"")</f>
        <v>184449.23</v>
      </c>
    </row>
    <row r="34" customFormat="false" ht="15" hidden="false" customHeight="false" outlineLevel="0" collapsed="false">
      <c r="A34" s="7" t="n">
        <f aca="false">A33+1</f>
        <v>27</v>
      </c>
      <c r="B34" s="7" t="n">
        <f aca="false">IF($A34&lt;=$B$5*12,$E$3,"")</f>
        <v>1159.92</v>
      </c>
      <c r="C34" s="7" t="n">
        <f aca="false">IF($A34&lt;=$B$5*12,ROUND(E33*$B$4/100/12,2),"")</f>
        <v>537.98</v>
      </c>
      <c r="D34" s="7" t="n">
        <f aca="false">IF($A34&lt;=$B$5*12,ROUND(B34-C34,2),"")</f>
        <v>621.94</v>
      </c>
      <c r="E34" s="7" t="n">
        <f aca="false">IF($A34&lt;=$B$5*12,ROUND(E33-D34,2),"")</f>
        <v>183827.29</v>
      </c>
    </row>
    <row r="35" customFormat="false" ht="15" hidden="false" customHeight="false" outlineLevel="0" collapsed="false">
      <c r="A35" s="7" t="n">
        <f aca="false">A34+1</f>
        <v>28</v>
      </c>
      <c r="B35" s="7" t="n">
        <f aca="false">IF($A35&lt;=$B$5*12,$E$3,"")</f>
        <v>1159.92</v>
      </c>
      <c r="C35" s="7" t="n">
        <f aca="false">IF($A35&lt;=$B$5*12,ROUND(E34*$B$4/100/12,2),"")</f>
        <v>536.16</v>
      </c>
      <c r="D35" s="7" t="n">
        <f aca="false">IF($A35&lt;=$B$5*12,ROUND(B35-C35,2),"")</f>
        <v>623.76</v>
      </c>
      <c r="E35" s="7" t="n">
        <f aca="false">IF($A35&lt;=$B$5*12,ROUND(E34-D35,2),"")</f>
        <v>183203.53</v>
      </c>
    </row>
    <row r="36" customFormat="false" ht="15" hidden="false" customHeight="false" outlineLevel="0" collapsed="false">
      <c r="A36" s="7" t="n">
        <f aca="false">A35+1</f>
        <v>29</v>
      </c>
      <c r="B36" s="7" t="n">
        <f aca="false">IF($A36&lt;=$B$5*12,$E$3,"")</f>
        <v>1159.92</v>
      </c>
      <c r="C36" s="7" t="n">
        <f aca="false">IF($A36&lt;=$B$5*12,ROUND(E35*$B$4/100/12,2),"")</f>
        <v>534.34</v>
      </c>
      <c r="D36" s="7" t="n">
        <f aca="false">IF($A36&lt;=$B$5*12,ROUND(B36-C36,2),"")</f>
        <v>625.58</v>
      </c>
      <c r="E36" s="7" t="n">
        <f aca="false">IF($A36&lt;=$B$5*12,ROUND(E35-D36,2),"")</f>
        <v>182577.95</v>
      </c>
    </row>
    <row r="37" customFormat="false" ht="15" hidden="false" customHeight="false" outlineLevel="0" collapsed="false">
      <c r="A37" s="7" t="n">
        <f aca="false">A36+1</f>
        <v>30</v>
      </c>
      <c r="B37" s="7" t="n">
        <f aca="false">IF($A37&lt;=$B$5*12,$E$3,"")</f>
        <v>1159.92</v>
      </c>
      <c r="C37" s="7" t="n">
        <f aca="false">IF($A37&lt;=$B$5*12,ROUND(E36*$B$4/100/12,2),"")</f>
        <v>532.52</v>
      </c>
      <c r="D37" s="7" t="n">
        <f aca="false">IF($A37&lt;=$B$5*12,ROUND(B37-C37,2),"")</f>
        <v>627.4</v>
      </c>
      <c r="E37" s="7" t="n">
        <f aca="false">IF($A37&lt;=$B$5*12,ROUND(E36-D37,2),"")</f>
        <v>181950.55</v>
      </c>
    </row>
    <row r="38" customFormat="false" ht="15" hidden="false" customHeight="false" outlineLevel="0" collapsed="false">
      <c r="A38" s="7" t="n">
        <f aca="false">A37+1</f>
        <v>31</v>
      </c>
      <c r="B38" s="7" t="n">
        <f aca="false">IF($A38&lt;=$B$5*12,$E$3,"")</f>
        <v>1159.92</v>
      </c>
      <c r="C38" s="7" t="n">
        <f aca="false">IF($A38&lt;=$B$5*12,ROUND(E37*$B$4/100/12,2),"")</f>
        <v>530.69</v>
      </c>
      <c r="D38" s="7" t="n">
        <f aca="false">IF($A38&lt;=$B$5*12,ROUND(B38-C38,2),"")</f>
        <v>629.23</v>
      </c>
      <c r="E38" s="7" t="n">
        <f aca="false">IF($A38&lt;=$B$5*12,ROUND(E37-D38,2),"")</f>
        <v>181321.32</v>
      </c>
    </row>
    <row r="39" customFormat="false" ht="15" hidden="false" customHeight="false" outlineLevel="0" collapsed="false">
      <c r="A39" s="7" t="n">
        <f aca="false">A38+1</f>
        <v>32</v>
      </c>
      <c r="B39" s="7" t="n">
        <f aca="false">IF($A39&lt;=$B$5*12,$E$3,"")</f>
        <v>1159.92</v>
      </c>
      <c r="C39" s="7" t="n">
        <f aca="false">IF($A39&lt;=$B$5*12,ROUND(E38*$B$4/100/12,2),"")</f>
        <v>528.85</v>
      </c>
      <c r="D39" s="7" t="n">
        <f aca="false">IF($A39&lt;=$B$5*12,ROUND(B39-C39,2),"")</f>
        <v>631.07</v>
      </c>
      <c r="E39" s="7" t="n">
        <f aca="false">IF($A39&lt;=$B$5*12,ROUND(E38-D39,2),"")</f>
        <v>180690.25</v>
      </c>
    </row>
    <row r="40" customFormat="false" ht="15" hidden="false" customHeight="false" outlineLevel="0" collapsed="false">
      <c r="A40" s="7" t="n">
        <f aca="false">A39+1</f>
        <v>33</v>
      </c>
      <c r="B40" s="7" t="n">
        <f aca="false">IF($A40&lt;=$B$5*12,$E$3,"")</f>
        <v>1159.92</v>
      </c>
      <c r="C40" s="7" t="n">
        <f aca="false">IF($A40&lt;=$B$5*12,ROUND(E39*$B$4/100/12,2),"")</f>
        <v>527.01</v>
      </c>
      <c r="D40" s="7" t="n">
        <f aca="false">IF($A40&lt;=$B$5*12,ROUND(B40-C40,2),"")</f>
        <v>632.91</v>
      </c>
      <c r="E40" s="7" t="n">
        <f aca="false">IF($A40&lt;=$B$5*12,ROUND(E39-D40,2),"")</f>
        <v>180057.34</v>
      </c>
    </row>
    <row r="41" customFormat="false" ht="15" hidden="false" customHeight="false" outlineLevel="0" collapsed="false">
      <c r="A41" s="7" t="n">
        <f aca="false">A40+1</f>
        <v>34</v>
      </c>
      <c r="B41" s="7" t="n">
        <f aca="false">IF($A41&lt;=$B$5*12,$E$3,"")</f>
        <v>1159.92</v>
      </c>
      <c r="C41" s="7" t="n">
        <f aca="false">IF($A41&lt;=$B$5*12,ROUND(E40*$B$4/100/12,2),"")</f>
        <v>525.17</v>
      </c>
      <c r="D41" s="7" t="n">
        <f aca="false">IF($A41&lt;=$B$5*12,ROUND(B41-C41,2),"")</f>
        <v>634.75</v>
      </c>
      <c r="E41" s="7" t="n">
        <f aca="false">IF($A41&lt;=$B$5*12,ROUND(E40-D41,2),"")</f>
        <v>179422.59</v>
      </c>
    </row>
    <row r="42" customFormat="false" ht="15" hidden="false" customHeight="false" outlineLevel="0" collapsed="false">
      <c r="A42" s="7" t="n">
        <f aca="false">A41+1</f>
        <v>35</v>
      </c>
      <c r="B42" s="7" t="n">
        <f aca="false">IF($A42&lt;=$B$5*12,$E$3,"")</f>
        <v>1159.92</v>
      </c>
      <c r="C42" s="7" t="n">
        <f aca="false">IF($A42&lt;=$B$5*12,ROUND(E41*$B$4/100/12,2),"")</f>
        <v>523.32</v>
      </c>
      <c r="D42" s="7" t="n">
        <f aca="false">IF($A42&lt;=$B$5*12,ROUND(B42-C42,2),"")</f>
        <v>636.6</v>
      </c>
      <c r="E42" s="7" t="n">
        <f aca="false">IF($A42&lt;=$B$5*12,ROUND(E41-D42,2),"")</f>
        <v>178785.99</v>
      </c>
    </row>
    <row r="43" customFormat="false" ht="15" hidden="false" customHeight="false" outlineLevel="0" collapsed="false">
      <c r="A43" s="7" t="n">
        <f aca="false">A42+1</f>
        <v>36</v>
      </c>
      <c r="B43" s="7" t="n">
        <f aca="false">IF($A43&lt;=$B$5*12,$E$3,"")</f>
        <v>1159.92</v>
      </c>
      <c r="C43" s="7" t="n">
        <f aca="false">IF($A43&lt;=$B$5*12,ROUND(E42*$B$4/100/12,2),"")</f>
        <v>521.46</v>
      </c>
      <c r="D43" s="7" t="n">
        <f aca="false">IF($A43&lt;=$B$5*12,ROUND(B43-C43,2),"")</f>
        <v>638.46</v>
      </c>
      <c r="E43" s="7" t="n">
        <f aca="false">IF($A43&lt;=$B$5*12,ROUND(E42-D43,2),"")</f>
        <v>178147.53</v>
      </c>
    </row>
    <row r="44" customFormat="false" ht="15" hidden="false" customHeight="false" outlineLevel="0" collapsed="false">
      <c r="A44" s="7" t="n">
        <f aca="false">A43+1</f>
        <v>37</v>
      </c>
      <c r="B44" s="7" t="n">
        <f aca="false">IF($A44&lt;=$B$5*12,$E$3,"")</f>
        <v>1159.92</v>
      </c>
      <c r="C44" s="7" t="n">
        <f aca="false">IF($A44&lt;=$B$5*12,ROUND(E43*$B$4/100/12,2),"")</f>
        <v>519.6</v>
      </c>
      <c r="D44" s="7" t="n">
        <f aca="false">IF($A44&lt;=$B$5*12,ROUND(B44-C44,2),"")</f>
        <v>640.32</v>
      </c>
      <c r="E44" s="7" t="n">
        <f aca="false">IF($A44&lt;=$B$5*12,ROUND(E43-D44,2),"")</f>
        <v>177507.21</v>
      </c>
    </row>
    <row r="45" customFormat="false" ht="15" hidden="false" customHeight="false" outlineLevel="0" collapsed="false">
      <c r="A45" s="7" t="n">
        <f aca="false">A44+1</f>
        <v>38</v>
      </c>
      <c r="B45" s="7" t="n">
        <f aca="false">IF($A45&lt;=$B$5*12,$E$3,"")</f>
        <v>1159.92</v>
      </c>
      <c r="C45" s="7" t="n">
        <f aca="false">IF($A45&lt;=$B$5*12,ROUND(E44*$B$4/100/12,2),"")</f>
        <v>517.73</v>
      </c>
      <c r="D45" s="7" t="n">
        <f aca="false">IF($A45&lt;=$B$5*12,ROUND(B45-C45,2),"")</f>
        <v>642.19</v>
      </c>
      <c r="E45" s="7" t="n">
        <f aca="false">IF($A45&lt;=$B$5*12,ROUND(E44-D45,2),"")</f>
        <v>176865.02</v>
      </c>
    </row>
    <row r="46" customFormat="false" ht="15" hidden="false" customHeight="false" outlineLevel="0" collapsed="false">
      <c r="A46" s="7" t="n">
        <f aca="false">A45+1</f>
        <v>39</v>
      </c>
      <c r="B46" s="7" t="n">
        <f aca="false">IF($A46&lt;=$B$5*12,$E$3,"")</f>
        <v>1159.92</v>
      </c>
      <c r="C46" s="7" t="n">
        <f aca="false">IF($A46&lt;=$B$5*12,ROUND(E45*$B$4/100/12,2),"")</f>
        <v>515.86</v>
      </c>
      <c r="D46" s="7" t="n">
        <f aca="false">IF($A46&lt;=$B$5*12,ROUND(B46-C46,2),"")</f>
        <v>644.06</v>
      </c>
      <c r="E46" s="7" t="n">
        <f aca="false">IF($A46&lt;=$B$5*12,ROUND(E45-D46,2),"")</f>
        <v>176220.96</v>
      </c>
    </row>
    <row r="47" customFormat="false" ht="15" hidden="false" customHeight="false" outlineLevel="0" collapsed="false">
      <c r="A47" s="7" t="n">
        <f aca="false">A46+1</f>
        <v>40</v>
      </c>
      <c r="B47" s="7" t="n">
        <f aca="false">IF($A47&lt;=$B$5*12,$E$3,"")</f>
        <v>1159.92</v>
      </c>
      <c r="C47" s="7" t="n">
        <f aca="false">IF($A47&lt;=$B$5*12,ROUND(E46*$B$4/100/12,2),"")</f>
        <v>513.98</v>
      </c>
      <c r="D47" s="7" t="n">
        <f aca="false">IF($A47&lt;=$B$5*12,ROUND(B47-C47,2),"")</f>
        <v>645.94</v>
      </c>
      <c r="E47" s="7" t="n">
        <f aca="false">IF($A47&lt;=$B$5*12,ROUND(E46-D47,2),"")</f>
        <v>175575.02</v>
      </c>
    </row>
    <row r="48" customFormat="false" ht="15" hidden="false" customHeight="false" outlineLevel="0" collapsed="false">
      <c r="A48" s="7" t="n">
        <f aca="false">A47+1</f>
        <v>41</v>
      </c>
      <c r="B48" s="7" t="n">
        <f aca="false">IF($A48&lt;=$B$5*12,$E$3,"")</f>
        <v>1159.92</v>
      </c>
      <c r="C48" s="7" t="n">
        <f aca="false">IF($A48&lt;=$B$5*12,ROUND(E47*$B$4/100/12,2),"")</f>
        <v>512.09</v>
      </c>
      <c r="D48" s="7" t="n">
        <f aca="false">IF($A48&lt;=$B$5*12,ROUND(B48-C48,2),"")</f>
        <v>647.83</v>
      </c>
      <c r="E48" s="7" t="n">
        <f aca="false">IF($A48&lt;=$B$5*12,ROUND(E47-D48,2),"")</f>
        <v>174927.19</v>
      </c>
    </row>
    <row r="49" customFormat="false" ht="15" hidden="false" customHeight="false" outlineLevel="0" collapsed="false">
      <c r="A49" s="7" t="n">
        <f aca="false">A48+1</f>
        <v>42</v>
      </c>
      <c r="B49" s="7" t="n">
        <f aca="false">IF($A49&lt;=$B$5*12,$E$3,"")</f>
        <v>1159.92</v>
      </c>
      <c r="C49" s="7" t="n">
        <f aca="false">IF($A49&lt;=$B$5*12,ROUND(E48*$B$4/100/12,2),"")</f>
        <v>510.2</v>
      </c>
      <c r="D49" s="7" t="n">
        <f aca="false">IF($A49&lt;=$B$5*12,ROUND(B49-C49,2),"")</f>
        <v>649.72</v>
      </c>
      <c r="E49" s="7" t="n">
        <f aca="false">IF($A49&lt;=$B$5*12,ROUND(E48-D49,2),"")</f>
        <v>174277.47</v>
      </c>
    </row>
    <row r="50" customFormat="false" ht="15" hidden="false" customHeight="false" outlineLevel="0" collapsed="false">
      <c r="A50" s="7" t="n">
        <f aca="false">A49+1</f>
        <v>43</v>
      </c>
      <c r="B50" s="7" t="n">
        <f aca="false">IF($A50&lt;=$B$5*12,$E$3,"")</f>
        <v>1159.92</v>
      </c>
      <c r="C50" s="7" t="n">
        <f aca="false">IF($A50&lt;=$B$5*12,ROUND(E49*$B$4/100/12,2),"")</f>
        <v>508.31</v>
      </c>
      <c r="D50" s="7" t="n">
        <f aca="false">IF($A50&lt;=$B$5*12,ROUND(B50-C50,2),"")</f>
        <v>651.61</v>
      </c>
      <c r="E50" s="7" t="n">
        <f aca="false">IF($A50&lt;=$B$5*12,ROUND(E49-D50,2),"")</f>
        <v>173625.86</v>
      </c>
    </row>
    <row r="51" customFormat="false" ht="15" hidden="false" customHeight="false" outlineLevel="0" collapsed="false">
      <c r="A51" s="7" t="n">
        <f aca="false">A50+1</f>
        <v>44</v>
      </c>
      <c r="B51" s="7" t="n">
        <f aca="false">IF($A51&lt;=$B$5*12,$E$3,"")</f>
        <v>1159.92</v>
      </c>
      <c r="C51" s="7" t="n">
        <f aca="false">IF($A51&lt;=$B$5*12,ROUND(E50*$B$4/100/12,2),"")</f>
        <v>506.41</v>
      </c>
      <c r="D51" s="7" t="n">
        <f aca="false">IF($A51&lt;=$B$5*12,ROUND(B51-C51,2),"")</f>
        <v>653.51</v>
      </c>
      <c r="E51" s="7" t="n">
        <f aca="false">IF($A51&lt;=$B$5*12,ROUND(E50-D51,2),"")</f>
        <v>172972.35</v>
      </c>
    </row>
    <row r="52" customFormat="false" ht="15" hidden="false" customHeight="false" outlineLevel="0" collapsed="false">
      <c r="A52" s="7" t="n">
        <f aca="false">A51+1</f>
        <v>45</v>
      </c>
      <c r="B52" s="7" t="n">
        <f aca="false">IF($A52&lt;=$B$5*12,$E$3,"")</f>
        <v>1159.92</v>
      </c>
      <c r="C52" s="7" t="n">
        <f aca="false">IF($A52&lt;=$B$5*12,ROUND(E51*$B$4/100/12,2),"")</f>
        <v>504.5</v>
      </c>
      <c r="D52" s="7" t="n">
        <f aca="false">IF($A52&lt;=$B$5*12,ROUND(B52-C52,2),"")</f>
        <v>655.42</v>
      </c>
      <c r="E52" s="7" t="n">
        <f aca="false">IF($A52&lt;=$B$5*12,ROUND(E51-D52,2),"")</f>
        <v>172316.93</v>
      </c>
    </row>
    <row r="53" customFormat="false" ht="15" hidden="false" customHeight="false" outlineLevel="0" collapsed="false">
      <c r="A53" s="7" t="n">
        <f aca="false">A52+1</f>
        <v>46</v>
      </c>
      <c r="B53" s="7" t="n">
        <f aca="false">IF($A53&lt;=$B$5*12,$E$3,"")</f>
        <v>1159.92</v>
      </c>
      <c r="C53" s="7" t="n">
        <f aca="false">IF($A53&lt;=$B$5*12,ROUND(E52*$B$4/100/12,2),"")</f>
        <v>502.59</v>
      </c>
      <c r="D53" s="7" t="n">
        <f aca="false">IF($A53&lt;=$B$5*12,ROUND(B53-C53,2),"")</f>
        <v>657.33</v>
      </c>
      <c r="E53" s="7" t="n">
        <f aca="false">IF($A53&lt;=$B$5*12,ROUND(E52-D53,2),"")</f>
        <v>171659.6</v>
      </c>
    </row>
    <row r="54" customFormat="false" ht="15" hidden="false" customHeight="false" outlineLevel="0" collapsed="false">
      <c r="A54" s="7" t="n">
        <f aca="false">A53+1</f>
        <v>47</v>
      </c>
      <c r="B54" s="7" t="n">
        <f aca="false">IF($A54&lt;=$B$5*12,$E$3,"")</f>
        <v>1159.92</v>
      </c>
      <c r="C54" s="7" t="n">
        <f aca="false">IF($A54&lt;=$B$5*12,ROUND(E53*$B$4/100/12,2),"")</f>
        <v>500.67</v>
      </c>
      <c r="D54" s="7" t="n">
        <f aca="false">IF($A54&lt;=$B$5*12,ROUND(B54-C54,2),"")</f>
        <v>659.25</v>
      </c>
      <c r="E54" s="7" t="n">
        <f aca="false">IF($A54&lt;=$B$5*12,ROUND(E53-D54,2),"")</f>
        <v>171000.35</v>
      </c>
    </row>
    <row r="55" customFormat="false" ht="15" hidden="false" customHeight="false" outlineLevel="0" collapsed="false">
      <c r="A55" s="7" t="n">
        <f aca="false">A54+1</f>
        <v>48</v>
      </c>
      <c r="B55" s="7" t="n">
        <f aca="false">IF($A55&lt;=$B$5*12,$E$3,"")</f>
        <v>1159.92</v>
      </c>
      <c r="C55" s="7" t="n">
        <f aca="false">IF($A55&lt;=$B$5*12,ROUND(E54*$B$4/100/12,2),"")</f>
        <v>498.75</v>
      </c>
      <c r="D55" s="7" t="n">
        <f aca="false">IF($A55&lt;=$B$5*12,ROUND(B55-C55,2),"")</f>
        <v>661.17</v>
      </c>
      <c r="E55" s="7" t="n">
        <f aca="false">IF($A55&lt;=$B$5*12,ROUND(E54-D55,2),"")</f>
        <v>170339.18</v>
      </c>
    </row>
    <row r="56" customFormat="false" ht="15" hidden="false" customHeight="false" outlineLevel="0" collapsed="false">
      <c r="A56" s="7" t="n">
        <f aca="false">A55+1</f>
        <v>49</v>
      </c>
      <c r="B56" s="7" t="n">
        <f aca="false">IF($A56&lt;=$B$5*12,$E$3,"")</f>
        <v>1159.92</v>
      </c>
      <c r="C56" s="7" t="n">
        <f aca="false">IF($A56&lt;=$B$5*12,ROUND(E55*$B$4/100/12,2),"")</f>
        <v>496.82</v>
      </c>
      <c r="D56" s="7" t="n">
        <f aca="false">IF($A56&lt;=$B$5*12,ROUND(B56-C56,2),"")</f>
        <v>663.1</v>
      </c>
      <c r="E56" s="7" t="n">
        <f aca="false">IF($A56&lt;=$B$5*12,ROUND(E55-D56,2),"")</f>
        <v>169676.08</v>
      </c>
    </row>
    <row r="57" customFormat="false" ht="15" hidden="false" customHeight="false" outlineLevel="0" collapsed="false">
      <c r="A57" s="7" t="n">
        <f aca="false">A56+1</f>
        <v>50</v>
      </c>
      <c r="B57" s="7" t="n">
        <f aca="false">IF($A57&lt;=$B$5*12,$E$3,"")</f>
        <v>1159.92</v>
      </c>
      <c r="C57" s="7" t="n">
        <f aca="false">IF($A57&lt;=$B$5*12,ROUND(E56*$B$4/100/12,2),"")</f>
        <v>494.89</v>
      </c>
      <c r="D57" s="7" t="n">
        <f aca="false">IF($A57&lt;=$B$5*12,ROUND(B57-C57,2),"")</f>
        <v>665.03</v>
      </c>
      <c r="E57" s="7" t="n">
        <f aca="false">IF($A57&lt;=$B$5*12,ROUND(E56-D57,2),"")</f>
        <v>169011.05</v>
      </c>
    </row>
    <row r="58" customFormat="false" ht="15" hidden="false" customHeight="false" outlineLevel="0" collapsed="false">
      <c r="A58" s="7" t="n">
        <f aca="false">A57+1</f>
        <v>51</v>
      </c>
      <c r="B58" s="7" t="n">
        <f aca="false">IF($A58&lt;=$B$5*12,$E$3,"")</f>
        <v>1159.92</v>
      </c>
      <c r="C58" s="7" t="n">
        <f aca="false">IF($A58&lt;=$B$5*12,ROUND(E57*$B$4/100/12,2),"")</f>
        <v>492.95</v>
      </c>
      <c r="D58" s="7" t="n">
        <f aca="false">IF($A58&lt;=$B$5*12,ROUND(B58-C58,2),"")</f>
        <v>666.97</v>
      </c>
      <c r="E58" s="7" t="n">
        <f aca="false">IF($A58&lt;=$B$5*12,ROUND(E57-D58,2),"")</f>
        <v>168344.08</v>
      </c>
    </row>
    <row r="59" customFormat="false" ht="15" hidden="false" customHeight="false" outlineLevel="0" collapsed="false">
      <c r="A59" s="7" t="n">
        <f aca="false">A58+1</f>
        <v>52</v>
      </c>
      <c r="B59" s="7" t="n">
        <f aca="false">IF($A59&lt;=$B$5*12,$E$3,"")</f>
        <v>1159.92</v>
      </c>
      <c r="C59" s="7" t="n">
        <f aca="false">IF($A59&lt;=$B$5*12,ROUND(E58*$B$4/100/12,2),"")</f>
        <v>491</v>
      </c>
      <c r="D59" s="7" t="n">
        <f aca="false">IF($A59&lt;=$B$5*12,ROUND(B59-C59,2),"")</f>
        <v>668.92</v>
      </c>
      <c r="E59" s="7" t="n">
        <f aca="false">IF($A59&lt;=$B$5*12,ROUND(E58-D59,2),"")</f>
        <v>167675.16</v>
      </c>
    </row>
    <row r="60" customFormat="false" ht="15" hidden="false" customHeight="false" outlineLevel="0" collapsed="false">
      <c r="A60" s="7" t="n">
        <f aca="false">A59+1</f>
        <v>53</v>
      </c>
      <c r="B60" s="7" t="n">
        <f aca="false">IF($A60&lt;=$B$5*12,$E$3,"")</f>
        <v>1159.92</v>
      </c>
      <c r="C60" s="7" t="n">
        <f aca="false">IF($A60&lt;=$B$5*12,ROUND(E59*$B$4/100/12,2),"")</f>
        <v>489.05</v>
      </c>
      <c r="D60" s="7" t="n">
        <f aca="false">IF($A60&lt;=$B$5*12,ROUND(B60-C60,2),"")</f>
        <v>670.87</v>
      </c>
      <c r="E60" s="7" t="n">
        <f aca="false">IF($A60&lt;=$B$5*12,ROUND(E59-D60,2),"")</f>
        <v>167004.29</v>
      </c>
    </row>
    <row r="61" customFormat="false" ht="15" hidden="false" customHeight="false" outlineLevel="0" collapsed="false">
      <c r="A61" s="7" t="n">
        <f aca="false">A60+1</f>
        <v>54</v>
      </c>
      <c r="B61" s="7" t="n">
        <f aca="false">IF($A61&lt;=$B$5*12,$E$3,"")</f>
        <v>1159.92</v>
      </c>
      <c r="C61" s="7" t="n">
        <f aca="false">IF($A61&lt;=$B$5*12,ROUND(E60*$B$4/100/12,2),"")</f>
        <v>487.1</v>
      </c>
      <c r="D61" s="7" t="n">
        <f aca="false">IF($A61&lt;=$B$5*12,ROUND(B61-C61,2),"")</f>
        <v>672.82</v>
      </c>
      <c r="E61" s="7" t="n">
        <f aca="false">IF($A61&lt;=$B$5*12,ROUND(E60-D61,2),"")</f>
        <v>166331.47</v>
      </c>
    </row>
    <row r="62" customFormat="false" ht="15" hidden="false" customHeight="false" outlineLevel="0" collapsed="false">
      <c r="A62" s="7" t="n">
        <f aca="false">A61+1</f>
        <v>55</v>
      </c>
      <c r="B62" s="7" t="n">
        <f aca="false">IF($A62&lt;=$B$5*12,$E$3,"")</f>
        <v>1159.92</v>
      </c>
      <c r="C62" s="7" t="n">
        <f aca="false">IF($A62&lt;=$B$5*12,ROUND(E61*$B$4/100/12,2),"")</f>
        <v>485.13</v>
      </c>
      <c r="D62" s="7" t="n">
        <f aca="false">IF($A62&lt;=$B$5*12,ROUND(B62-C62,2),"")</f>
        <v>674.79</v>
      </c>
      <c r="E62" s="7" t="n">
        <f aca="false">IF($A62&lt;=$B$5*12,ROUND(E61-D62,2),"")</f>
        <v>165656.68</v>
      </c>
    </row>
    <row r="63" customFormat="false" ht="15" hidden="false" customHeight="false" outlineLevel="0" collapsed="false">
      <c r="A63" s="7" t="n">
        <f aca="false">A62+1</f>
        <v>56</v>
      </c>
      <c r="B63" s="7" t="n">
        <f aca="false">IF($A63&lt;=$B$5*12,$E$3,"")</f>
        <v>1159.92</v>
      </c>
      <c r="C63" s="7" t="n">
        <f aca="false">IF($A63&lt;=$B$5*12,ROUND(E62*$B$4/100/12,2),"")</f>
        <v>483.17</v>
      </c>
      <c r="D63" s="7" t="n">
        <f aca="false">IF($A63&lt;=$B$5*12,ROUND(B63-C63,2),"")</f>
        <v>676.75</v>
      </c>
      <c r="E63" s="7" t="n">
        <f aca="false">IF($A63&lt;=$B$5*12,ROUND(E62-D63,2),"")</f>
        <v>164979.93</v>
      </c>
    </row>
    <row r="64" customFormat="false" ht="15" hidden="false" customHeight="false" outlineLevel="0" collapsed="false">
      <c r="A64" s="7" t="n">
        <f aca="false">A63+1</f>
        <v>57</v>
      </c>
      <c r="B64" s="7" t="n">
        <f aca="false">IF($A64&lt;=$B$5*12,$E$3,"")</f>
        <v>1159.92</v>
      </c>
      <c r="C64" s="7" t="n">
        <f aca="false">IF($A64&lt;=$B$5*12,ROUND(E63*$B$4/100/12,2),"")</f>
        <v>481.19</v>
      </c>
      <c r="D64" s="7" t="n">
        <f aca="false">IF($A64&lt;=$B$5*12,ROUND(B64-C64,2),"")</f>
        <v>678.73</v>
      </c>
      <c r="E64" s="7" t="n">
        <f aca="false">IF($A64&lt;=$B$5*12,ROUND(E63-D64,2),"")</f>
        <v>164301.2</v>
      </c>
    </row>
    <row r="65" customFormat="false" ht="15" hidden="false" customHeight="false" outlineLevel="0" collapsed="false">
      <c r="A65" s="7" t="n">
        <f aca="false">A64+1</f>
        <v>58</v>
      </c>
      <c r="B65" s="7" t="n">
        <f aca="false">IF($A65&lt;=$B$5*12,$E$3,"")</f>
        <v>1159.92</v>
      </c>
      <c r="C65" s="7" t="n">
        <f aca="false">IF($A65&lt;=$B$5*12,ROUND(E64*$B$4/100/12,2),"")</f>
        <v>479.21</v>
      </c>
      <c r="D65" s="7" t="n">
        <f aca="false">IF($A65&lt;=$B$5*12,ROUND(B65-C65,2),"")</f>
        <v>680.71</v>
      </c>
      <c r="E65" s="7" t="n">
        <f aca="false">IF($A65&lt;=$B$5*12,ROUND(E64-D65,2),"")</f>
        <v>163620.49</v>
      </c>
    </row>
    <row r="66" customFormat="false" ht="15" hidden="false" customHeight="false" outlineLevel="0" collapsed="false">
      <c r="A66" s="7" t="n">
        <f aca="false">A65+1</f>
        <v>59</v>
      </c>
      <c r="B66" s="7" t="n">
        <f aca="false">IF($A66&lt;=$B$5*12,$E$3,"")</f>
        <v>1159.92</v>
      </c>
      <c r="C66" s="7" t="n">
        <f aca="false">IF($A66&lt;=$B$5*12,ROUND(E65*$B$4/100/12,2),"")</f>
        <v>477.23</v>
      </c>
      <c r="D66" s="7" t="n">
        <f aca="false">IF($A66&lt;=$B$5*12,ROUND(B66-C66,2),"")</f>
        <v>682.69</v>
      </c>
      <c r="E66" s="7" t="n">
        <f aca="false">IF($A66&lt;=$B$5*12,ROUND(E65-D66,2),"")</f>
        <v>162937.8</v>
      </c>
    </row>
    <row r="67" customFormat="false" ht="15" hidden="false" customHeight="false" outlineLevel="0" collapsed="false">
      <c r="A67" s="7" t="n">
        <f aca="false">A66+1</f>
        <v>60</v>
      </c>
      <c r="B67" s="7" t="n">
        <f aca="false">IF($A67&lt;=$B$5*12,$E$3,"")</f>
        <v>1159.92</v>
      </c>
      <c r="C67" s="7" t="n">
        <f aca="false">IF($A67&lt;=$B$5*12,ROUND(E66*$B$4/100/12,2),"")</f>
        <v>475.24</v>
      </c>
      <c r="D67" s="7" t="n">
        <f aca="false">IF($A67&lt;=$B$5*12,ROUND(B67-C67,2),"")</f>
        <v>684.68</v>
      </c>
      <c r="E67" s="7" t="n">
        <f aca="false">IF($A67&lt;=$B$5*12,ROUND(E66-D67,2),"")</f>
        <v>162253.12</v>
      </c>
    </row>
    <row r="68" customFormat="false" ht="15" hidden="false" customHeight="false" outlineLevel="0" collapsed="false">
      <c r="A68" s="7" t="n">
        <f aca="false">A67+1</f>
        <v>61</v>
      </c>
      <c r="B68" s="7" t="n">
        <f aca="false">IF($A68&lt;=$B$5*12,$E$3,"")</f>
        <v>1159.92</v>
      </c>
      <c r="C68" s="7" t="n">
        <f aca="false">IF($A68&lt;=$B$5*12,ROUND(E67*$B$4/100/12,2),"")</f>
        <v>473.24</v>
      </c>
      <c r="D68" s="7" t="n">
        <f aca="false">IF($A68&lt;=$B$5*12,ROUND(B68-C68,2),"")</f>
        <v>686.68</v>
      </c>
      <c r="E68" s="7" t="n">
        <f aca="false">IF($A68&lt;=$B$5*12,ROUND(E67-D68,2),"")</f>
        <v>161566.44</v>
      </c>
    </row>
    <row r="69" customFormat="false" ht="15" hidden="false" customHeight="false" outlineLevel="0" collapsed="false">
      <c r="A69" s="7" t="n">
        <f aca="false">A68+1</f>
        <v>62</v>
      </c>
      <c r="B69" s="7" t="n">
        <f aca="false">IF($A69&lt;=$B$5*12,$E$3,"")</f>
        <v>1159.92</v>
      </c>
      <c r="C69" s="7" t="n">
        <f aca="false">IF($A69&lt;=$B$5*12,ROUND(E68*$B$4/100/12,2),"")</f>
        <v>471.24</v>
      </c>
      <c r="D69" s="7" t="n">
        <f aca="false">IF($A69&lt;=$B$5*12,ROUND(B69-C69,2),"")</f>
        <v>688.68</v>
      </c>
      <c r="E69" s="7" t="n">
        <f aca="false">IF($A69&lt;=$B$5*12,ROUND(E68-D69,2),"")</f>
        <v>160877.76</v>
      </c>
    </row>
    <row r="70" customFormat="false" ht="15" hidden="false" customHeight="false" outlineLevel="0" collapsed="false">
      <c r="A70" s="7" t="n">
        <f aca="false">A69+1</f>
        <v>63</v>
      </c>
      <c r="B70" s="7" t="n">
        <f aca="false">IF($A70&lt;=$B$5*12,$E$3,"")</f>
        <v>1159.92</v>
      </c>
      <c r="C70" s="7" t="n">
        <f aca="false">IF($A70&lt;=$B$5*12,ROUND(E69*$B$4/100/12,2),"")</f>
        <v>469.23</v>
      </c>
      <c r="D70" s="7" t="n">
        <f aca="false">IF($A70&lt;=$B$5*12,ROUND(B70-C70,2),"")</f>
        <v>690.69</v>
      </c>
      <c r="E70" s="7" t="n">
        <f aca="false">IF($A70&lt;=$B$5*12,ROUND(E69-D70,2),"")</f>
        <v>160187.07</v>
      </c>
    </row>
    <row r="71" customFormat="false" ht="15" hidden="false" customHeight="false" outlineLevel="0" collapsed="false">
      <c r="A71" s="7" t="n">
        <f aca="false">A70+1</f>
        <v>64</v>
      </c>
      <c r="B71" s="7" t="n">
        <f aca="false">IF($A71&lt;=$B$5*12,$E$3,"")</f>
        <v>1159.92</v>
      </c>
      <c r="C71" s="7" t="n">
        <f aca="false">IF($A71&lt;=$B$5*12,ROUND(E70*$B$4/100/12,2),"")</f>
        <v>467.21</v>
      </c>
      <c r="D71" s="7" t="n">
        <f aca="false">IF($A71&lt;=$B$5*12,ROUND(B71-C71,2),"")</f>
        <v>692.71</v>
      </c>
      <c r="E71" s="7" t="n">
        <f aca="false">IF($A71&lt;=$B$5*12,ROUND(E70-D71,2),"")</f>
        <v>159494.36</v>
      </c>
    </row>
    <row r="72" customFormat="false" ht="15" hidden="false" customHeight="false" outlineLevel="0" collapsed="false">
      <c r="A72" s="7" t="n">
        <f aca="false">A71+1</f>
        <v>65</v>
      </c>
      <c r="B72" s="7" t="n">
        <f aca="false">IF($A72&lt;=$B$5*12,$E$3,"")</f>
        <v>1159.92</v>
      </c>
      <c r="C72" s="7" t="n">
        <f aca="false">IF($A72&lt;=$B$5*12,ROUND(E71*$B$4/100/12,2),"")</f>
        <v>465.19</v>
      </c>
      <c r="D72" s="7" t="n">
        <f aca="false">IF($A72&lt;=$B$5*12,ROUND(B72-C72,2),"")</f>
        <v>694.73</v>
      </c>
      <c r="E72" s="7" t="n">
        <f aca="false">IF($A72&lt;=$B$5*12,ROUND(E71-D72,2),"")</f>
        <v>158799.63</v>
      </c>
    </row>
    <row r="73" customFormat="false" ht="15" hidden="false" customHeight="false" outlineLevel="0" collapsed="false">
      <c r="A73" s="7" t="n">
        <f aca="false">A72+1</f>
        <v>66</v>
      </c>
      <c r="B73" s="7" t="n">
        <f aca="false">IF($A73&lt;=$B$5*12,$E$3,"")</f>
        <v>1159.92</v>
      </c>
      <c r="C73" s="7" t="n">
        <f aca="false">IF($A73&lt;=$B$5*12,ROUND(E72*$B$4/100/12,2),"")</f>
        <v>463.17</v>
      </c>
      <c r="D73" s="7" t="n">
        <f aca="false">IF($A73&lt;=$B$5*12,ROUND(B73-C73,2),"")</f>
        <v>696.75</v>
      </c>
      <c r="E73" s="7" t="n">
        <f aca="false">IF($A73&lt;=$B$5*12,ROUND(E72-D73,2),"")</f>
        <v>158102.88</v>
      </c>
    </row>
    <row r="74" customFormat="false" ht="15" hidden="false" customHeight="false" outlineLevel="0" collapsed="false">
      <c r="A74" s="7" t="n">
        <f aca="false">A73+1</f>
        <v>67</v>
      </c>
      <c r="B74" s="7" t="n">
        <f aca="false">IF($A74&lt;=$B$5*12,$E$3,"")</f>
        <v>1159.92</v>
      </c>
      <c r="C74" s="7" t="n">
        <f aca="false">IF($A74&lt;=$B$5*12,ROUND(E73*$B$4/100/12,2),"")</f>
        <v>461.13</v>
      </c>
      <c r="D74" s="7" t="n">
        <f aca="false">IF($A74&lt;=$B$5*12,ROUND(B74-C74,2),"")</f>
        <v>698.79</v>
      </c>
      <c r="E74" s="7" t="n">
        <f aca="false">IF($A74&lt;=$B$5*12,ROUND(E73-D74,2),"")</f>
        <v>157404.09</v>
      </c>
    </row>
    <row r="75" customFormat="false" ht="15" hidden="false" customHeight="false" outlineLevel="0" collapsed="false">
      <c r="A75" s="7" t="n">
        <f aca="false">A74+1</f>
        <v>68</v>
      </c>
      <c r="B75" s="7" t="n">
        <f aca="false">IF($A75&lt;=$B$5*12,$E$3,"")</f>
        <v>1159.92</v>
      </c>
      <c r="C75" s="7" t="n">
        <f aca="false">IF($A75&lt;=$B$5*12,ROUND(E74*$B$4/100/12,2),"")</f>
        <v>459.1</v>
      </c>
      <c r="D75" s="7" t="n">
        <f aca="false">IF($A75&lt;=$B$5*12,ROUND(B75-C75,2),"")</f>
        <v>700.82</v>
      </c>
      <c r="E75" s="7" t="n">
        <f aca="false">IF($A75&lt;=$B$5*12,ROUND(E74-D75,2),"")</f>
        <v>156703.27</v>
      </c>
    </row>
    <row r="76" customFormat="false" ht="15" hidden="false" customHeight="false" outlineLevel="0" collapsed="false">
      <c r="A76" s="7" t="n">
        <f aca="false">A75+1</f>
        <v>69</v>
      </c>
      <c r="B76" s="7" t="n">
        <f aca="false">IF($A76&lt;=$B$5*12,$E$3,"")</f>
        <v>1159.92</v>
      </c>
      <c r="C76" s="7" t="n">
        <f aca="false">IF($A76&lt;=$B$5*12,ROUND(E75*$B$4/100/12,2),"")</f>
        <v>457.05</v>
      </c>
      <c r="D76" s="7" t="n">
        <f aca="false">IF($A76&lt;=$B$5*12,ROUND(B76-C76,2),"")</f>
        <v>702.87</v>
      </c>
      <c r="E76" s="7" t="n">
        <f aca="false">IF($A76&lt;=$B$5*12,ROUND(E75-D76,2),"")</f>
        <v>156000.4</v>
      </c>
    </row>
    <row r="77" customFormat="false" ht="15" hidden="false" customHeight="false" outlineLevel="0" collapsed="false">
      <c r="A77" s="7" t="n">
        <f aca="false">A76+1</f>
        <v>70</v>
      </c>
      <c r="B77" s="7" t="n">
        <f aca="false">IF($A77&lt;=$B$5*12,$E$3,"")</f>
        <v>1159.92</v>
      </c>
      <c r="C77" s="7" t="n">
        <f aca="false">IF($A77&lt;=$B$5*12,ROUND(E76*$B$4/100/12,2),"")</f>
        <v>455</v>
      </c>
      <c r="D77" s="7" t="n">
        <f aca="false">IF($A77&lt;=$B$5*12,ROUND(B77-C77,2),"")</f>
        <v>704.92</v>
      </c>
      <c r="E77" s="7" t="n">
        <f aca="false">IF($A77&lt;=$B$5*12,ROUND(E76-D77,2),"")</f>
        <v>155295.48</v>
      </c>
    </row>
    <row r="78" customFormat="false" ht="15" hidden="false" customHeight="false" outlineLevel="0" collapsed="false">
      <c r="A78" s="7" t="n">
        <f aca="false">A77+1</f>
        <v>71</v>
      </c>
      <c r="B78" s="7" t="n">
        <f aca="false">IF($A78&lt;=$B$5*12,$E$3,"")</f>
        <v>1159.92</v>
      </c>
      <c r="C78" s="7" t="n">
        <f aca="false">IF($A78&lt;=$B$5*12,ROUND(E77*$B$4/100/12,2),"")</f>
        <v>452.95</v>
      </c>
      <c r="D78" s="7" t="n">
        <f aca="false">IF($A78&lt;=$B$5*12,ROUND(B78-C78,2),"")</f>
        <v>706.97</v>
      </c>
      <c r="E78" s="7" t="n">
        <f aca="false">IF($A78&lt;=$B$5*12,ROUND(E77-D78,2),"")</f>
        <v>154588.51</v>
      </c>
    </row>
    <row r="79" customFormat="false" ht="15" hidden="false" customHeight="false" outlineLevel="0" collapsed="false">
      <c r="A79" s="7" t="n">
        <f aca="false">A78+1</f>
        <v>72</v>
      </c>
      <c r="B79" s="7" t="n">
        <f aca="false">IF($A79&lt;=$B$5*12,$E$3,"")</f>
        <v>1159.92</v>
      </c>
      <c r="C79" s="7" t="n">
        <f aca="false">IF($A79&lt;=$B$5*12,ROUND(E78*$B$4/100/12,2),"")</f>
        <v>450.88</v>
      </c>
      <c r="D79" s="7" t="n">
        <f aca="false">IF($A79&lt;=$B$5*12,ROUND(B79-C79,2),"")</f>
        <v>709.04</v>
      </c>
      <c r="E79" s="7" t="n">
        <f aca="false">IF($A79&lt;=$B$5*12,ROUND(E78-D79,2),"")</f>
        <v>153879.47</v>
      </c>
    </row>
    <row r="80" customFormat="false" ht="15" hidden="false" customHeight="false" outlineLevel="0" collapsed="false">
      <c r="A80" s="7" t="n">
        <f aca="false">A79+1</f>
        <v>73</v>
      </c>
      <c r="B80" s="7" t="n">
        <f aca="false">IF($A80&lt;=$B$5*12,$E$3,"")</f>
        <v>1159.92</v>
      </c>
      <c r="C80" s="7" t="n">
        <f aca="false">IF($A80&lt;=$B$5*12,ROUND(E79*$B$4/100/12,2),"")</f>
        <v>448.82</v>
      </c>
      <c r="D80" s="7" t="n">
        <f aca="false">IF($A80&lt;=$B$5*12,ROUND(B80-C80,2),"")</f>
        <v>711.1</v>
      </c>
      <c r="E80" s="7" t="n">
        <f aca="false">IF($A80&lt;=$B$5*12,ROUND(E79-D80,2),"")</f>
        <v>153168.37</v>
      </c>
    </row>
    <row r="81" customFormat="false" ht="15" hidden="false" customHeight="false" outlineLevel="0" collapsed="false">
      <c r="A81" s="7" t="n">
        <f aca="false">A80+1</f>
        <v>74</v>
      </c>
      <c r="B81" s="7" t="n">
        <f aca="false">IF($A81&lt;=$B$5*12,$E$3,"")</f>
        <v>1159.92</v>
      </c>
      <c r="C81" s="7" t="n">
        <f aca="false">IF($A81&lt;=$B$5*12,ROUND(E80*$B$4/100/12,2),"")</f>
        <v>446.74</v>
      </c>
      <c r="D81" s="7" t="n">
        <f aca="false">IF($A81&lt;=$B$5*12,ROUND(B81-C81,2),"")</f>
        <v>713.18</v>
      </c>
      <c r="E81" s="7" t="n">
        <f aca="false">IF($A81&lt;=$B$5*12,ROUND(E80-D81,2),"")</f>
        <v>152455.19</v>
      </c>
    </row>
    <row r="82" customFormat="false" ht="15" hidden="false" customHeight="false" outlineLevel="0" collapsed="false">
      <c r="A82" s="7" t="n">
        <f aca="false">A81+1</f>
        <v>75</v>
      </c>
      <c r="B82" s="7" t="n">
        <f aca="false">IF($A82&lt;=$B$5*12,$E$3,"")</f>
        <v>1159.92</v>
      </c>
      <c r="C82" s="7" t="n">
        <f aca="false">IF($A82&lt;=$B$5*12,ROUND(E81*$B$4/100/12,2),"")</f>
        <v>444.66</v>
      </c>
      <c r="D82" s="7" t="n">
        <f aca="false">IF($A82&lt;=$B$5*12,ROUND(B82-C82,2),"")</f>
        <v>715.26</v>
      </c>
      <c r="E82" s="7" t="n">
        <f aca="false">IF($A82&lt;=$B$5*12,ROUND(E81-D82,2),"")</f>
        <v>151739.93</v>
      </c>
    </row>
    <row r="83" customFormat="false" ht="15" hidden="false" customHeight="false" outlineLevel="0" collapsed="false">
      <c r="A83" s="7" t="n">
        <f aca="false">A82+1</f>
        <v>76</v>
      </c>
      <c r="B83" s="7" t="n">
        <f aca="false">IF($A83&lt;=$B$5*12,$E$3,"")</f>
        <v>1159.92</v>
      </c>
      <c r="C83" s="7" t="n">
        <f aca="false">IF($A83&lt;=$B$5*12,ROUND(E82*$B$4/100/12,2),"")</f>
        <v>442.57</v>
      </c>
      <c r="D83" s="7" t="n">
        <f aca="false">IF($A83&lt;=$B$5*12,ROUND(B83-C83,2),"")</f>
        <v>717.35</v>
      </c>
      <c r="E83" s="7" t="n">
        <f aca="false">IF($A83&lt;=$B$5*12,ROUND(E82-D83,2),"")</f>
        <v>151022.58</v>
      </c>
    </row>
    <row r="84" customFormat="false" ht="15" hidden="false" customHeight="false" outlineLevel="0" collapsed="false">
      <c r="A84" s="7" t="n">
        <f aca="false">A83+1</f>
        <v>77</v>
      </c>
      <c r="B84" s="7" t="n">
        <f aca="false">IF($A84&lt;=$B$5*12,$E$3,"")</f>
        <v>1159.92</v>
      </c>
      <c r="C84" s="7" t="n">
        <f aca="false">IF($A84&lt;=$B$5*12,ROUND(E83*$B$4/100/12,2),"")</f>
        <v>440.48</v>
      </c>
      <c r="D84" s="7" t="n">
        <f aca="false">IF($A84&lt;=$B$5*12,ROUND(B84-C84,2),"")</f>
        <v>719.44</v>
      </c>
      <c r="E84" s="7" t="n">
        <f aca="false">IF($A84&lt;=$B$5*12,ROUND(E83-D84,2),"")</f>
        <v>150303.14</v>
      </c>
    </row>
    <row r="85" customFormat="false" ht="15" hidden="false" customHeight="false" outlineLevel="0" collapsed="false">
      <c r="A85" s="7" t="n">
        <f aca="false">A84+1</f>
        <v>78</v>
      </c>
      <c r="B85" s="7" t="n">
        <f aca="false">IF($A85&lt;=$B$5*12,$E$3,"")</f>
        <v>1159.92</v>
      </c>
      <c r="C85" s="7" t="n">
        <f aca="false">IF($A85&lt;=$B$5*12,ROUND(E84*$B$4/100/12,2),"")</f>
        <v>438.38</v>
      </c>
      <c r="D85" s="7" t="n">
        <f aca="false">IF($A85&lt;=$B$5*12,ROUND(B85-C85,2),"")</f>
        <v>721.54</v>
      </c>
      <c r="E85" s="7" t="n">
        <f aca="false">IF($A85&lt;=$B$5*12,ROUND(E84-D85,2),"")</f>
        <v>149581.6</v>
      </c>
    </row>
    <row r="86" customFormat="false" ht="15" hidden="false" customHeight="false" outlineLevel="0" collapsed="false">
      <c r="A86" s="7" t="n">
        <f aca="false">A85+1</f>
        <v>79</v>
      </c>
      <c r="B86" s="7" t="n">
        <f aca="false">IF($A86&lt;=$B$5*12,$E$3,"")</f>
        <v>1159.92</v>
      </c>
      <c r="C86" s="7" t="n">
        <f aca="false">IF($A86&lt;=$B$5*12,ROUND(E85*$B$4/100/12,2),"")</f>
        <v>436.28</v>
      </c>
      <c r="D86" s="7" t="n">
        <f aca="false">IF($A86&lt;=$B$5*12,ROUND(B86-C86,2),"")</f>
        <v>723.64</v>
      </c>
      <c r="E86" s="7" t="n">
        <f aca="false">IF($A86&lt;=$B$5*12,ROUND(E85-D86,2),"")</f>
        <v>148857.96</v>
      </c>
    </row>
    <row r="87" customFormat="false" ht="15" hidden="false" customHeight="false" outlineLevel="0" collapsed="false">
      <c r="A87" s="7" t="n">
        <f aca="false">A86+1</f>
        <v>80</v>
      </c>
      <c r="B87" s="7" t="n">
        <f aca="false">IF($A87&lt;=$B$5*12,$E$3,"")</f>
        <v>1159.92</v>
      </c>
      <c r="C87" s="7" t="n">
        <f aca="false">IF($A87&lt;=$B$5*12,ROUND(E86*$B$4/100/12,2),"")</f>
        <v>434.17</v>
      </c>
      <c r="D87" s="7" t="n">
        <f aca="false">IF($A87&lt;=$B$5*12,ROUND(B87-C87,2),"")</f>
        <v>725.75</v>
      </c>
      <c r="E87" s="7" t="n">
        <f aca="false">IF($A87&lt;=$B$5*12,ROUND(E86-D87,2),"")</f>
        <v>148132.21</v>
      </c>
    </row>
    <row r="88" customFormat="false" ht="15" hidden="false" customHeight="false" outlineLevel="0" collapsed="false">
      <c r="A88" s="7" t="n">
        <f aca="false">A87+1</f>
        <v>81</v>
      </c>
      <c r="B88" s="7" t="n">
        <f aca="false">IF($A88&lt;=$B$5*12,$E$3,"")</f>
        <v>1159.92</v>
      </c>
      <c r="C88" s="7" t="n">
        <f aca="false">IF($A88&lt;=$B$5*12,ROUND(E87*$B$4/100/12,2),"")</f>
        <v>432.05</v>
      </c>
      <c r="D88" s="7" t="n">
        <f aca="false">IF($A88&lt;=$B$5*12,ROUND(B88-C88,2),"")</f>
        <v>727.87</v>
      </c>
      <c r="E88" s="7" t="n">
        <f aca="false">IF($A88&lt;=$B$5*12,ROUND(E87-D88,2),"")</f>
        <v>147404.34</v>
      </c>
    </row>
    <row r="89" customFormat="false" ht="15" hidden="false" customHeight="false" outlineLevel="0" collapsed="false">
      <c r="A89" s="7" t="n">
        <f aca="false">A88+1</f>
        <v>82</v>
      </c>
      <c r="B89" s="7" t="n">
        <f aca="false">IF($A89&lt;=$B$5*12,$E$3,"")</f>
        <v>1159.92</v>
      </c>
      <c r="C89" s="7" t="n">
        <f aca="false">IF($A89&lt;=$B$5*12,ROUND(E88*$B$4/100/12,2),"")</f>
        <v>429.93</v>
      </c>
      <c r="D89" s="7" t="n">
        <f aca="false">IF($A89&lt;=$B$5*12,ROUND(B89-C89,2),"")</f>
        <v>729.99</v>
      </c>
      <c r="E89" s="7" t="n">
        <f aca="false">IF($A89&lt;=$B$5*12,ROUND(E88-D89,2),"")</f>
        <v>146674.35</v>
      </c>
    </row>
    <row r="90" customFormat="false" ht="15" hidden="false" customHeight="false" outlineLevel="0" collapsed="false">
      <c r="A90" s="7" t="n">
        <f aca="false">A89+1</f>
        <v>83</v>
      </c>
      <c r="B90" s="7" t="n">
        <f aca="false">IF($A90&lt;=$B$5*12,$E$3,"")</f>
        <v>1159.92</v>
      </c>
      <c r="C90" s="7" t="n">
        <f aca="false">IF($A90&lt;=$B$5*12,ROUND(E89*$B$4/100/12,2),"")</f>
        <v>427.8</v>
      </c>
      <c r="D90" s="7" t="n">
        <f aca="false">IF($A90&lt;=$B$5*12,ROUND(B90-C90,2),"")</f>
        <v>732.12</v>
      </c>
      <c r="E90" s="7" t="n">
        <f aca="false">IF($A90&lt;=$B$5*12,ROUND(E89-D90,2),"")</f>
        <v>145942.23</v>
      </c>
    </row>
    <row r="91" customFormat="false" ht="15" hidden="false" customHeight="false" outlineLevel="0" collapsed="false">
      <c r="A91" s="7" t="n">
        <f aca="false">A90+1</f>
        <v>84</v>
      </c>
      <c r="B91" s="7" t="n">
        <f aca="false">IF($A91&lt;=$B$5*12,$E$3,"")</f>
        <v>1159.92</v>
      </c>
      <c r="C91" s="7" t="n">
        <f aca="false">IF($A91&lt;=$B$5*12,ROUND(E90*$B$4/100/12,2),"")</f>
        <v>425.66</v>
      </c>
      <c r="D91" s="7" t="n">
        <f aca="false">IF($A91&lt;=$B$5*12,ROUND(B91-C91,2),"")</f>
        <v>734.26</v>
      </c>
      <c r="E91" s="7" t="n">
        <f aca="false">IF($A91&lt;=$B$5*12,ROUND(E90-D91,2),"")</f>
        <v>145207.97</v>
      </c>
    </row>
    <row r="92" customFormat="false" ht="15" hidden="false" customHeight="false" outlineLevel="0" collapsed="false">
      <c r="A92" s="7" t="n">
        <f aca="false">A91+1</f>
        <v>85</v>
      </c>
      <c r="B92" s="7" t="n">
        <f aca="false">IF($A92&lt;=$B$5*12,$E$3,"")</f>
        <v>1159.92</v>
      </c>
      <c r="C92" s="7" t="n">
        <f aca="false">IF($A92&lt;=$B$5*12,ROUND(E91*$B$4/100/12,2),"")</f>
        <v>423.52</v>
      </c>
      <c r="D92" s="7" t="n">
        <f aca="false">IF($A92&lt;=$B$5*12,ROUND(B92-C92,2),"")</f>
        <v>736.4</v>
      </c>
      <c r="E92" s="7" t="n">
        <f aca="false">IF($A92&lt;=$B$5*12,ROUND(E91-D92,2),"")</f>
        <v>144471.57</v>
      </c>
    </row>
    <row r="93" customFormat="false" ht="15" hidden="false" customHeight="false" outlineLevel="0" collapsed="false">
      <c r="A93" s="7" t="n">
        <f aca="false">A92+1</f>
        <v>86</v>
      </c>
      <c r="B93" s="7" t="n">
        <f aca="false">IF($A93&lt;=$B$5*12,$E$3,"")</f>
        <v>1159.92</v>
      </c>
      <c r="C93" s="7" t="n">
        <f aca="false">IF($A93&lt;=$B$5*12,ROUND(E92*$B$4/100/12,2),"")</f>
        <v>421.38</v>
      </c>
      <c r="D93" s="7" t="n">
        <f aca="false">IF($A93&lt;=$B$5*12,ROUND(B93-C93,2),"")</f>
        <v>738.54</v>
      </c>
      <c r="E93" s="7" t="n">
        <f aca="false">IF($A93&lt;=$B$5*12,ROUND(E92-D93,2),"")</f>
        <v>143733.03</v>
      </c>
    </row>
    <row r="94" customFormat="false" ht="15" hidden="false" customHeight="false" outlineLevel="0" collapsed="false">
      <c r="A94" s="7" t="n">
        <f aca="false">A93+1</f>
        <v>87</v>
      </c>
      <c r="B94" s="7" t="n">
        <f aca="false">IF($A94&lt;=$B$5*12,$E$3,"")</f>
        <v>1159.92</v>
      </c>
      <c r="C94" s="7" t="n">
        <f aca="false">IF($A94&lt;=$B$5*12,ROUND(E93*$B$4/100/12,2),"")</f>
        <v>419.22</v>
      </c>
      <c r="D94" s="7" t="n">
        <f aca="false">IF($A94&lt;=$B$5*12,ROUND(B94-C94,2),"")</f>
        <v>740.7</v>
      </c>
      <c r="E94" s="7" t="n">
        <f aca="false">IF($A94&lt;=$B$5*12,ROUND(E93-D94,2),"")</f>
        <v>142992.33</v>
      </c>
    </row>
    <row r="95" customFormat="false" ht="15" hidden="false" customHeight="false" outlineLevel="0" collapsed="false">
      <c r="A95" s="7" t="n">
        <f aca="false">A94+1</f>
        <v>88</v>
      </c>
      <c r="B95" s="7" t="n">
        <f aca="false">IF($A95&lt;=$B$5*12,$E$3,"")</f>
        <v>1159.92</v>
      </c>
      <c r="C95" s="7" t="n">
        <f aca="false">IF($A95&lt;=$B$5*12,ROUND(E94*$B$4/100/12,2),"")</f>
        <v>417.06</v>
      </c>
      <c r="D95" s="7" t="n">
        <f aca="false">IF($A95&lt;=$B$5*12,ROUND(B95-C95,2),"")</f>
        <v>742.86</v>
      </c>
      <c r="E95" s="7" t="n">
        <f aca="false">IF($A95&lt;=$B$5*12,ROUND(E94-D95,2),"")</f>
        <v>142249.47</v>
      </c>
    </row>
    <row r="96" customFormat="false" ht="15" hidden="false" customHeight="false" outlineLevel="0" collapsed="false">
      <c r="A96" s="7" t="n">
        <f aca="false">A95+1</f>
        <v>89</v>
      </c>
      <c r="B96" s="7" t="n">
        <f aca="false">IF($A96&lt;=$B$5*12,$E$3,"")</f>
        <v>1159.92</v>
      </c>
      <c r="C96" s="7" t="n">
        <f aca="false">IF($A96&lt;=$B$5*12,ROUND(E95*$B$4/100/12,2),"")</f>
        <v>414.89</v>
      </c>
      <c r="D96" s="7" t="n">
        <f aca="false">IF($A96&lt;=$B$5*12,ROUND(B96-C96,2),"")</f>
        <v>745.03</v>
      </c>
      <c r="E96" s="7" t="n">
        <f aca="false">IF($A96&lt;=$B$5*12,ROUND(E95-D96,2),"")</f>
        <v>141504.44</v>
      </c>
    </row>
    <row r="97" customFormat="false" ht="15" hidden="false" customHeight="false" outlineLevel="0" collapsed="false">
      <c r="A97" s="7" t="n">
        <f aca="false">A96+1</f>
        <v>90</v>
      </c>
      <c r="B97" s="7" t="n">
        <f aca="false">IF($A97&lt;=$B$5*12,$E$3,"")</f>
        <v>1159.92</v>
      </c>
      <c r="C97" s="7" t="n">
        <f aca="false">IF($A97&lt;=$B$5*12,ROUND(E96*$B$4/100/12,2),"")</f>
        <v>412.72</v>
      </c>
      <c r="D97" s="7" t="n">
        <f aca="false">IF($A97&lt;=$B$5*12,ROUND(B97-C97,2),"")</f>
        <v>747.2</v>
      </c>
      <c r="E97" s="7" t="n">
        <f aca="false">IF($A97&lt;=$B$5*12,ROUND(E96-D97,2),"")</f>
        <v>140757.24</v>
      </c>
    </row>
    <row r="98" customFormat="false" ht="15" hidden="false" customHeight="false" outlineLevel="0" collapsed="false">
      <c r="A98" s="7" t="n">
        <f aca="false">A97+1</f>
        <v>91</v>
      </c>
      <c r="B98" s="7" t="n">
        <f aca="false">IF($A98&lt;=$B$5*12,$E$3,"")</f>
        <v>1159.92</v>
      </c>
      <c r="C98" s="7" t="n">
        <f aca="false">IF($A98&lt;=$B$5*12,ROUND(E97*$B$4/100/12,2),"")</f>
        <v>410.54</v>
      </c>
      <c r="D98" s="7" t="n">
        <f aca="false">IF($A98&lt;=$B$5*12,ROUND(B98-C98,2),"")</f>
        <v>749.38</v>
      </c>
      <c r="E98" s="7" t="n">
        <f aca="false">IF($A98&lt;=$B$5*12,ROUND(E97-D98,2),"")</f>
        <v>140007.86</v>
      </c>
    </row>
    <row r="99" customFormat="false" ht="15" hidden="false" customHeight="false" outlineLevel="0" collapsed="false">
      <c r="A99" s="7" t="n">
        <f aca="false">A98+1</f>
        <v>92</v>
      </c>
      <c r="B99" s="7" t="n">
        <f aca="false">IF($A99&lt;=$B$5*12,$E$3,"")</f>
        <v>1159.92</v>
      </c>
      <c r="C99" s="7" t="n">
        <f aca="false">IF($A99&lt;=$B$5*12,ROUND(E98*$B$4/100/12,2),"")</f>
        <v>408.36</v>
      </c>
      <c r="D99" s="7" t="n">
        <f aca="false">IF($A99&lt;=$B$5*12,ROUND(B99-C99,2),"")</f>
        <v>751.56</v>
      </c>
      <c r="E99" s="7" t="n">
        <f aca="false">IF($A99&lt;=$B$5*12,ROUND(E98-D99,2),"")</f>
        <v>139256.3</v>
      </c>
    </row>
    <row r="100" customFormat="false" ht="15" hidden="false" customHeight="false" outlineLevel="0" collapsed="false">
      <c r="A100" s="7" t="n">
        <f aca="false">A99+1</f>
        <v>93</v>
      </c>
      <c r="B100" s="7" t="n">
        <f aca="false">IF($A100&lt;=$B$5*12,$E$3,"")</f>
        <v>1159.92</v>
      </c>
      <c r="C100" s="7" t="n">
        <f aca="false">IF($A100&lt;=$B$5*12,ROUND(E99*$B$4/100/12,2),"")</f>
        <v>406.16</v>
      </c>
      <c r="D100" s="7" t="n">
        <f aca="false">IF($A100&lt;=$B$5*12,ROUND(B100-C100,2),"")</f>
        <v>753.76</v>
      </c>
      <c r="E100" s="7" t="n">
        <f aca="false">IF($A100&lt;=$B$5*12,ROUND(E99-D100,2),"")</f>
        <v>138502.54</v>
      </c>
    </row>
    <row r="101" customFormat="false" ht="15" hidden="false" customHeight="false" outlineLevel="0" collapsed="false">
      <c r="A101" s="7" t="n">
        <f aca="false">A100+1</f>
        <v>94</v>
      </c>
      <c r="B101" s="7" t="n">
        <f aca="false">IF($A101&lt;=$B$5*12,$E$3,"")</f>
        <v>1159.92</v>
      </c>
      <c r="C101" s="7" t="n">
        <f aca="false">IF($A101&lt;=$B$5*12,ROUND(E100*$B$4/100/12,2),"")</f>
        <v>403.97</v>
      </c>
      <c r="D101" s="7" t="n">
        <f aca="false">IF($A101&lt;=$B$5*12,ROUND(B101-C101,2),"")</f>
        <v>755.95</v>
      </c>
      <c r="E101" s="7" t="n">
        <f aca="false">IF($A101&lt;=$B$5*12,ROUND(E100-D101,2),"")</f>
        <v>137746.59</v>
      </c>
    </row>
    <row r="102" customFormat="false" ht="15" hidden="false" customHeight="false" outlineLevel="0" collapsed="false">
      <c r="A102" s="7" t="n">
        <f aca="false">A101+1</f>
        <v>95</v>
      </c>
      <c r="B102" s="7" t="n">
        <f aca="false">IF($A102&lt;=$B$5*12,$E$3,"")</f>
        <v>1159.92</v>
      </c>
      <c r="C102" s="7" t="n">
        <f aca="false">IF($A102&lt;=$B$5*12,ROUND(E101*$B$4/100/12,2),"")</f>
        <v>401.76</v>
      </c>
      <c r="D102" s="7" t="n">
        <f aca="false">IF($A102&lt;=$B$5*12,ROUND(B102-C102,2),"")</f>
        <v>758.16</v>
      </c>
      <c r="E102" s="7" t="n">
        <f aca="false">IF($A102&lt;=$B$5*12,ROUND(E101-D102,2),"")</f>
        <v>136988.43</v>
      </c>
    </row>
    <row r="103" customFormat="false" ht="15" hidden="false" customHeight="false" outlineLevel="0" collapsed="false">
      <c r="A103" s="7" t="n">
        <f aca="false">A102+1</f>
        <v>96</v>
      </c>
      <c r="B103" s="7" t="n">
        <f aca="false">IF($A103&lt;=$B$5*12,$E$3,"")</f>
        <v>1159.92</v>
      </c>
      <c r="C103" s="7" t="n">
        <f aca="false">IF($A103&lt;=$B$5*12,ROUND(E102*$B$4/100/12,2),"")</f>
        <v>399.55</v>
      </c>
      <c r="D103" s="7" t="n">
        <f aca="false">IF($A103&lt;=$B$5*12,ROUND(B103-C103,2),"")</f>
        <v>760.37</v>
      </c>
      <c r="E103" s="7" t="n">
        <f aca="false">IF($A103&lt;=$B$5*12,ROUND(E102-D103,2),"")</f>
        <v>136228.06</v>
      </c>
    </row>
    <row r="104" customFormat="false" ht="15" hidden="false" customHeight="false" outlineLevel="0" collapsed="false">
      <c r="A104" s="7" t="n">
        <f aca="false">A103+1</f>
        <v>97</v>
      </c>
      <c r="B104" s="7" t="n">
        <f aca="false">IF($A104&lt;=$B$5*12,$E$3,"")</f>
        <v>1159.92</v>
      </c>
      <c r="C104" s="7" t="n">
        <f aca="false">IF($A104&lt;=$B$5*12,ROUND(E103*$B$4/100/12,2),"")</f>
        <v>397.33</v>
      </c>
      <c r="D104" s="7" t="n">
        <f aca="false">IF($A104&lt;=$B$5*12,ROUND(B104-C104,2),"")</f>
        <v>762.59</v>
      </c>
      <c r="E104" s="7" t="n">
        <f aca="false">IF($A104&lt;=$B$5*12,ROUND(E103-D104,2),"")</f>
        <v>135465.47</v>
      </c>
    </row>
    <row r="105" customFormat="false" ht="15" hidden="false" customHeight="false" outlineLevel="0" collapsed="false">
      <c r="A105" s="7" t="n">
        <f aca="false">A104+1</f>
        <v>98</v>
      </c>
      <c r="B105" s="7" t="n">
        <f aca="false">IF($A105&lt;=$B$5*12,$E$3,"")</f>
        <v>1159.92</v>
      </c>
      <c r="C105" s="7" t="n">
        <f aca="false">IF($A105&lt;=$B$5*12,ROUND(E104*$B$4/100/12,2),"")</f>
        <v>395.11</v>
      </c>
      <c r="D105" s="7" t="n">
        <f aca="false">IF($A105&lt;=$B$5*12,ROUND(B105-C105,2),"")</f>
        <v>764.81</v>
      </c>
      <c r="E105" s="7" t="n">
        <f aca="false">IF($A105&lt;=$B$5*12,ROUND(E104-D105,2),"")</f>
        <v>134700.66</v>
      </c>
    </row>
    <row r="106" customFormat="false" ht="15" hidden="false" customHeight="false" outlineLevel="0" collapsed="false">
      <c r="A106" s="7" t="n">
        <f aca="false">A105+1</f>
        <v>99</v>
      </c>
      <c r="B106" s="7" t="n">
        <f aca="false">IF($A106&lt;=$B$5*12,$E$3,"")</f>
        <v>1159.92</v>
      </c>
      <c r="C106" s="7" t="n">
        <f aca="false">IF($A106&lt;=$B$5*12,ROUND(E105*$B$4/100/12,2),"")</f>
        <v>392.88</v>
      </c>
      <c r="D106" s="7" t="n">
        <f aca="false">IF($A106&lt;=$B$5*12,ROUND(B106-C106,2),"")</f>
        <v>767.04</v>
      </c>
      <c r="E106" s="7" t="n">
        <f aca="false">IF($A106&lt;=$B$5*12,ROUND(E105-D106,2),"")</f>
        <v>133933.62</v>
      </c>
    </row>
    <row r="107" customFormat="false" ht="15" hidden="false" customHeight="false" outlineLevel="0" collapsed="false">
      <c r="A107" s="7" t="n">
        <f aca="false">A106+1</f>
        <v>100</v>
      </c>
      <c r="B107" s="7" t="n">
        <f aca="false">IF($A107&lt;=$B$5*12,$E$3,"")</f>
        <v>1159.92</v>
      </c>
      <c r="C107" s="7" t="n">
        <f aca="false">IF($A107&lt;=$B$5*12,ROUND(E106*$B$4/100/12,2),"")</f>
        <v>390.64</v>
      </c>
      <c r="D107" s="7" t="n">
        <f aca="false">IF($A107&lt;=$B$5*12,ROUND(B107-C107,2),"")</f>
        <v>769.28</v>
      </c>
      <c r="E107" s="7" t="n">
        <f aca="false">IF($A107&lt;=$B$5*12,ROUND(E106-D107,2),"")</f>
        <v>133164.34</v>
      </c>
    </row>
    <row r="108" customFormat="false" ht="15" hidden="false" customHeight="false" outlineLevel="0" collapsed="false">
      <c r="A108" s="7" t="n">
        <f aca="false">A107+1</f>
        <v>101</v>
      </c>
      <c r="B108" s="7" t="n">
        <f aca="false">IF($A108&lt;=$B$5*12,$E$3,"")</f>
        <v>1159.92</v>
      </c>
      <c r="C108" s="7" t="n">
        <f aca="false">IF($A108&lt;=$B$5*12,ROUND(E107*$B$4/100/12,2),"")</f>
        <v>388.4</v>
      </c>
      <c r="D108" s="7" t="n">
        <f aca="false">IF($A108&lt;=$B$5*12,ROUND(B108-C108,2),"")</f>
        <v>771.52</v>
      </c>
      <c r="E108" s="7" t="n">
        <f aca="false">IF($A108&lt;=$B$5*12,ROUND(E107-D108,2),"")</f>
        <v>132392.82</v>
      </c>
    </row>
    <row r="109" customFormat="false" ht="15" hidden="false" customHeight="false" outlineLevel="0" collapsed="false">
      <c r="A109" s="7" t="n">
        <f aca="false">A108+1</f>
        <v>102</v>
      </c>
      <c r="B109" s="7" t="n">
        <f aca="false">IF($A109&lt;=$B$5*12,$E$3,"")</f>
        <v>1159.92</v>
      </c>
      <c r="C109" s="7" t="n">
        <f aca="false">IF($A109&lt;=$B$5*12,ROUND(E108*$B$4/100/12,2),"")</f>
        <v>386.15</v>
      </c>
      <c r="D109" s="7" t="n">
        <f aca="false">IF($A109&lt;=$B$5*12,ROUND(B109-C109,2),"")</f>
        <v>773.77</v>
      </c>
      <c r="E109" s="7" t="n">
        <f aca="false">IF($A109&lt;=$B$5*12,ROUND(E108-D109,2),"")</f>
        <v>131619.05</v>
      </c>
    </row>
    <row r="110" customFormat="false" ht="15" hidden="false" customHeight="false" outlineLevel="0" collapsed="false">
      <c r="A110" s="7" t="n">
        <f aca="false">A109+1</f>
        <v>103</v>
      </c>
      <c r="B110" s="7" t="n">
        <f aca="false">IF($A110&lt;=$B$5*12,$E$3,"")</f>
        <v>1159.92</v>
      </c>
      <c r="C110" s="7" t="n">
        <f aca="false">IF($A110&lt;=$B$5*12,ROUND(E109*$B$4/100/12,2),"")</f>
        <v>383.89</v>
      </c>
      <c r="D110" s="7" t="n">
        <f aca="false">IF($A110&lt;=$B$5*12,ROUND(B110-C110,2),"")</f>
        <v>776.03</v>
      </c>
      <c r="E110" s="7" t="n">
        <f aca="false">IF($A110&lt;=$B$5*12,ROUND(E109-D110,2),"")</f>
        <v>130843.02</v>
      </c>
    </row>
    <row r="111" customFormat="false" ht="15" hidden="false" customHeight="false" outlineLevel="0" collapsed="false">
      <c r="A111" s="7" t="n">
        <f aca="false">A110+1</f>
        <v>104</v>
      </c>
      <c r="B111" s="7" t="n">
        <f aca="false">IF($A111&lt;=$B$5*12,$E$3,"")</f>
        <v>1159.92</v>
      </c>
      <c r="C111" s="7" t="n">
        <f aca="false">IF($A111&lt;=$B$5*12,ROUND(E110*$B$4/100/12,2),"")</f>
        <v>381.63</v>
      </c>
      <c r="D111" s="7" t="n">
        <f aca="false">IF($A111&lt;=$B$5*12,ROUND(B111-C111,2),"")</f>
        <v>778.29</v>
      </c>
      <c r="E111" s="7" t="n">
        <f aca="false">IF($A111&lt;=$B$5*12,ROUND(E110-D111,2),"")</f>
        <v>130064.73</v>
      </c>
    </row>
    <row r="112" customFormat="false" ht="15" hidden="false" customHeight="false" outlineLevel="0" collapsed="false">
      <c r="A112" s="7" t="n">
        <f aca="false">A111+1</f>
        <v>105</v>
      </c>
      <c r="B112" s="7" t="n">
        <f aca="false">IF($A112&lt;=$B$5*12,$E$3,"")</f>
        <v>1159.92</v>
      </c>
      <c r="C112" s="7" t="n">
        <f aca="false">IF($A112&lt;=$B$5*12,ROUND(E111*$B$4/100/12,2),"")</f>
        <v>379.36</v>
      </c>
      <c r="D112" s="7" t="n">
        <f aca="false">IF($A112&lt;=$B$5*12,ROUND(B112-C112,2),"")</f>
        <v>780.56</v>
      </c>
      <c r="E112" s="7" t="n">
        <f aca="false">IF($A112&lt;=$B$5*12,ROUND(E111-D112,2),"")</f>
        <v>129284.17</v>
      </c>
    </row>
    <row r="113" customFormat="false" ht="15" hidden="false" customHeight="false" outlineLevel="0" collapsed="false">
      <c r="A113" s="7" t="n">
        <f aca="false">A112+1</f>
        <v>106</v>
      </c>
      <c r="B113" s="7" t="n">
        <f aca="false">IF($A113&lt;=$B$5*12,$E$3,"")</f>
        <v>1159.92</v>
      </c>
      <c r="C113" s="7" t="n">
        <f aca="false">IF($A113&lt;=$B$5*12,ROUND(E112*$B$4/100/12,2),"")</f>
        <v>377.08</v>
      </c>
      <c r="D113" s="7" t="n">
        <f aca="false">IF($A113&lt;=$B$5*12,ROUND(B113-C113,2),"")</f>
        <v>782.84</v>
      </c>
      <c r="E113" s="7" t="n">
        <f aca="false">IF($A113&lt;=$B$5*12,ROUND(E112-D113,2),"")</f>
        <v>128501.33</v>
      </c>
    </row>
    <row r="114" customFormat="false" ht="15" hidden="false" customHeight="false" outlineLevel="0" collapsed="false">
      <c r="A114" s="7" t="n">
        <f aca="false">A113+1</f>
        <v>107</v>
      </c>
      <c r="B114" s="7" t="n">
        <f aca="false">IF($A114&lt;=$B$5*12,$E$3,"")</f>
        <v>1159.92</v>
      </c>
      <c r="C114" s="7" t="n">
        <f aca="false">IF($A114&lt;=$B$5*12,ROUND(E113*$B$4/100/12,2),"")</f>
        <v>374.8</v>
      </c>
      <c r="D114" s="7" t="n">
        <f aca="false">IF($A114&lt;=$B$5*12,ROUND(B114-C114,2),"")</f>
        <v>785.12</v>
      </c>
      <c r="E114" s="7" t="n">
        <f aca="false">IF($A114&lt;=$B$5*12,ROUND(E113-D114,2),"")</f>
        <v>127716.21</v>
      </c>
    </row>
    <row r="115" customFormat="false" ht="15" hidden="false" customHeight="false" outlineLevel="0" collapsed="false">
      <c r="A115" s="7" t="n">
        <f aca="false">A114+1</f>
        <v>108</v>
      </c>
      <c r="B115" s="7" t="n">
        <f aca="false">IF($A115&lt;=$B$5*12,$E$3,"")</f>
        <v>1159.92</v>
      </c>
      <c r="C115" s="7" t="n">
        <f aca="false">IF($A115&lt;=$B$5*12,ROUND(E114*$B$4/100/12,2),"")</f>
        <v>372.51</v>
      </c>
      <c r="D115" s="7" t="n">
        <f aca="false">IF($A115&lt;=$B$5*12,ROUND(B115-C115,2),"")</f>
        <v>787.41</v>
      </c>
      <c r="E115" s="7" t="n">
        <f aca="false">IF($A115&lt;=$B$5*12,ROUND(E114-D115,2),"")</f>
        <v>126928.8</v>
      </c>
    </row>
    <row r="116" customFormat="false" ht="15" hidden="false" customHeight="false" outlineLevel="0" collapsed="false">
      <c r="A116" s="7" t="n">
        <f aca="false">A115+1</f>
        <v>109</v>
      </c>
      <c r="B116" s="7" t="n">
        <f aca="false">IF($A116&lt;=$B$5*12,$E$3,"")</f>
        <v>1159.92</v>
      </c>
      <c r="C116" s="7" t="n">
        <f aca="false">IF($A116&lt;=$B$5*12,ROUND(E115*$B$4/100/12,2),"")</f>
        <v>370.21</v>
      </c>
      <c r="D116" s="7" t="n">
        <f aca="false">IF($A116&lt;=$B$5*12,ROUND(B116-C116,2),"")</f>
        <v>789.71</v>
      </c>
      <c r="E116" s="7" t="n">
        <f aca="false">IF($A116&lt;=$B$5*12,ROUND(E115-D116,2),"")</f>
        <v>126139.09</v>
      </c>
    </row>
    <row r="117" customFormat="false" ht="15" hidden="false" customHeight="false" outlineLevel="0" collapsed="false">
      <c r="A117" s="7" t="n">
        <f aca="false">A116+1</f>
        <v>110</v>
      </c>
      <c r="B117" s="7" t="n">
        <f aca="false">IF($A117&lt;=$B$5*12,$E$3,"")</f>
        <v>1159.92</v>
      </c>
      <c r="C117" s="7" t="n">
        <f aca="false">IF($A117&lt;=$B$5*12,ROUND(E116*$B$4/100/12,2),"")</f>
        <v>367.91</v>
      </c>
      <c r="D117" s="7" t="n">
        <f aca="false">IF($A117&lt;=$B$5*12,ROUND(B117-C117,2),"")</f>
        <v>792.01</v>
      </c>
      <c r="E117" s="7" t="n">
        <f aca="false">IF($A117&lt;=$B$5*12,ROUND(E116-D117,2),"")</f>
        <v>125347.08</v>
      </c>
    </row>
    <row r="118" customFormat="false" ht="15" hidden="false" customHeight="false" outlineLevel="0" collapsed="false">
      <c r="A118" s="7" t="n">
        <f aca="false">A117+1</f>
        <v>111</v>
      </c>
      <c r="B118" s="7" t="n">
        <f aca="false">IF($A118&lt;=$B$5*12,$E$3,"")</f>
        <v>1159.92</v>
      </c>
      <c r="C118" s="7" t="n">
        <f aca="false">IF($A118&lt;=$B$5*12,ROUND(E117*$B$4/100/12,2),"")</f>
        <v>365.6</v>
      </c>
      <c r="D118" s="7" t="n">
        <f aca="false">IF($A118&lt;=$B$5*12,ROUND(B118-C118,2),"")</f>
        <v>794.32</v>
      </c>
      <c r="E118" s="7" t="n">
        <f aca="false">IF($A118&lt;=$B$5*12,ROUND(E117-D118,2),"")</f>
        <v>124552.76</v>
      </c>
    </row>
    <row r="119" customFormat="false" ht="15" hidden="false" customHeight="false" outlineLevel="0" collapsed="false">
      <c r="A119" s="7" t="n">
        <f aca="false">A118+1</f>
        <v>112</v>
      </c>
      <c r="B119" s="7" t="n">
        <f aca="false">IF($A119&lt;=$B$5*12,$E$3,"")</f>
        <v>1159.92</v>
      </c>
      <c r="C119" s="7" t="n">
        <f aca="false">IF($A119&lt;=$B$5*12,ROUND(E118*$B$4/100/12,2),"")</f>
        <v>363.28</v>
      </c>
      <c r="D119" s="7" t="n">
        <f aca="false">IF($A119&lt;=$B$5*12,ROUND(B119-C119,2),"")</f>
        <v>796.64</v>
      </c>
      <c r="E119" s="7" t="n">
        <f aca="false">IF($A119&lt;=$B$5*12,ROUND(E118-D119,2),"")</f>
        <v>123756.12</v>
      </c>
    </row>
    <row r="120" customFormat="false" ht="15" hidden="false" customHeight="false" outlineLevel="0" collapsed="false">
      <c r="A120" s="7" t="n">
        <f aca="false">A119+1</f>
        <v>113</v>
      </c>
      <c r="B120" s="7" t="n">
        <f aca="false">IF($A120&lt;=$B$5*12,$E$3,"")</f>
        <v>1159.92</v>
      </c>
      <c r="C120" s="7" t="n">
        <f aca="false">IF($A120&lt;=$B$5*12,ROUND(E119*$B$4/100/12,2),"")</f>
        <v>360.96</v>
      </c>
      <c r="D120" s="7" t="n">
        <f aca="false">IF($A120&lt;=$B$5*12,ROUND(B120-C120,2),"")</f>
        <v>798.96</v>
      </c>
      <c r="E120" s="7" t="n">
        <f aca="false">IF($A120&lt;=$B$5*12,ROUND(E119-D120,2),"")</f>
        <v>122957.16</v>
      </c>
    </row>
    <row r="121" customFormat="false" ht="15" hidden="false" customHeight="false" outlineLevel="0" collapsed="false">
      <c r="A121" s="7" t="n">
        <f aca="false">A120+1</f>
        <v>114</v>
      </c>
      <c r="B121" s="7" t="n">
        <f aca="false">IF($A121&lt;=$B$5*12,$E$3,"")</f>
        <v>1159.92</v>
      </c>
      <c r="C121" s="7" t="n">
        <f aca="false">IF($A121&lt;=$B$5*12,ROUND(E120*$B$4/100/12,2),"")</f>
        <v>358.63</v>
      </c>
      <c r="D121" s="7" t="n">
        <f aca="false">IF($A121&lt;=$B$5*12,ROUND(B121-C121,2),"")</f>
        <v>801.29</v>
      </c>
      <c r="E121" s="7" t="n">
        <f aca="false">IF($A121&lt;=$B$5*12,ROUND(E120-D121,2),"")</f>
        <v>122155.87</v>
      </c>
    </row>
    <row r="122" customFormat="false" ht="15" hidden="false" customHeight="false" outlineLevel="0" collapsed="false">
      <c r="A122" s="7" t="n">
        <f aca="false">A121+1</f>
        <v>115</v>
      </c>
      <c r="B122" s="7" t="n">
        <f aca="false">IF($A122&lt;=$B$5*12,$E$3,"")</f>
        <v>1159.92</v>
      </c>
      <c r="C122" s="7" t="n">
        <f aca="false">IF($A122&lt;=$B$5*12,ROUND(E121*$B$4/100/12,2),"")</f>
        <v>356.29</v>
      </c>
      <c r="D122" s="7" t="n">
        <f aca="false">IF($A122&lt;=$B$5*12,ROUND(B122-C122,2),"")</f>
        <v>803.63</v>
      </c>
      <c r="E122" s="7" t="n">
        <f aca="false">IF($A122&lt;=$B$5*12,ROUND(E121-D122,2),"")</f>
        <v>121352.24</v>
      </c>
    </row>
    <row r="123" customFormat="false" ht="15" hidden="false" customHeight="false" outlineLevel="0" collapsed="false">
      <c r="A123" s="7" t="n">
        <f aca="false">A122+1</f>
        <v>116</v>
      </c>
      <c r="B123" s="7" t="n">
        <f aca="false">IF($A123&lt;=$B$5*12,$E$3,"")</f>
        <v>1159.92</v>
      </c>
      <c r="C123" s="7" t="n">
        <f aca="false">IF($A123&lt;=$B$5*12,ROUND(E122*$B$4/100/12,2),"")</f>
        <v>353.94</v>
      </c>
      <c r="D123" s="7" t="n">
        <f aca="false">IF($A123&lt;=$B$5*12,ROUND(B123-C123,2),"")</f>
        <v>805.98</v>
      </c>
      <c r="E123" s="7" t="n">
        <f aca="false">IF($A123&lt;=$B$5*12,ROUND(E122-D123,2),"")</f>
        <v>120546.26</v>
      </c>
    </row>
    <row r="124" customFormat="false" ht="15" hidden="false" customHeight="false" outlineLevel="0" collapsed="false">
      <c r="A124" s="7" t="n">
        <f aca="false">A123+1</f>
        <v>117</v>
      </c>
      <c r="B124" s="7" t="n">
        <f aca="false">IF($A124&lt;=$B$5*12,$E$3,"")</f>
        <v>1159.92</v>
      </c>
      <c r="C124" s="7" t="n">
        <f aca="false">IF($A124&lt;=$B$5*12,ROUND(E123*$B$4/100/12,2),"")</f>
        <v>351.59</v>
      </c>
      <c r="D124" s="7" t="n">
        <f aca="false">IF($A124&lt;=$B$5*12,ROUND(B124-C124,2),"")</f>
        <v>808.33</v>
      </c>
      <c r="E124" s="7" t="n">
        <f aca="false">IF($A124&lt;=$B$5*12,ROUND(E123-D124,2),"")</f>
        <v>119737.93</v>
      </c>
    </row>
    <row r="125" customFormat="false" ht="15" hidden="false" customHeight="false" outlineLevel="0" collapsed="false">
      <c r="A125" s="7" t="n">
        <f aca="false">A124+1</f>
        <v>118</v>
      </c>
      <c r="B125" s="7" t="n">
        <f aca="false">IF($A125&lt;=$B$5*12,$E$3,"")</f>
        <v>1159.92</v>
      </c>
      <c r="C125" s="7" t="n">
        <f aca="false">IF($A125&lt;=$B$5*12,ROUND(E124*$B$4/100/12,2),"")</f>
        <v>349.24</v>
      </c>
      <c r="D125" s="7" t="n">
        <f aca="false">IF($A125&lt;=$B$5*12,ROUND(B125-C125,2),"")</f>
        <v>810.68</v>
      </c>
      <c r="E125" s="7" t="n">
        <f aca="false">IF($A125&lt;=$B$5*12,ROUND(E124-D125,2),"")</f>
        <v>118927.25</v>
      </c>
    </row>
    <row r="126" customFormat="false" ht="15" hidden="false" customHeight="false" outlineLevel="0" collapsed="false">
      <c r="A126" s="7" t="n">
        <f aca="false">A125+1</f>
        <v>119</v>
      </c>
      <c r="B126" s="7" t="n">
        <f aca="false">IF($A126&lt;=$B$5*12,$E$3,"")</f>
        <v>1159.92</v>
      </c>
      <c r="C126" s="7" t="n">
        <f aca="false">IF($A126&lt;=$B$5*12,ROUND(E125*$B$4/100/12,2),"")</f>
        <v>346.87</v>
      </c>
      <c r="D126" s="7" t="n">
        <f aca="false">IF($A126&lt;=$B$5*12,ROUND(B126-C126,2),"")</f>
        <v>813.05</v>
      </c>
      <c r="E126" s="7" t="n">
        <f aca="false">IF($A126&lt;=$B$5*12,ROUND(E125-D126,2),"")</f>
        <v>118114.2</v>
      </c>
    </row>
    <row r="127" customFormat="false" ht="15" hidden="false" customHeight="false" outlineLevel="0" collapsed="false">
      <c r="A127" s="7" t="n">
        <f aca="false">A126+1</f>
        <v>120</v>
      </c>
      <c r="B127" s="7" t="n">
        <f aca="false">IF($A127&lt;=$B$5*12,$E$3,"")</f>
        <v>1159.92</v>
      </c>
      <c r="C127" s="7" t="n">
        <f aca="false">IF($A127&lt;=$B$5*12,ROUND(E126*$B$4/100/12,2),"")</f>
        <v>344.5</v>
      </c>
      <c r="D127" s="7" t="n">
        <f aca="false">IF($A127&lt;=$B$5*12,ROUND(B127-C127,2),"")</f>
        <v>815.42</v>
      </c>
      <c r="E127" s="7" t="n">
        <f aca="false">IF($A127&lt;=$B$5*12,ROUND(E126-D127,2),"")</f>
        <v>117298.78</v>
      </c>
    </row>
    <row r="128" customFormat="false" ht="15" hidden="false" customHeight="false" outlineLevel="0" collapsed="false">
      <c r="A128" s="7" t="n">
        <f aca="false">A127+1</f>
        <v>121</v>
      </c>
      <c r="B128" s="7" t="n">
        <f aca="false">IF($A128&lt;=$B$5*12,$E$3,"")</f>
        <v>1159.92</v>
      </c>
      <c r="C128" s="7" t="n">
        <f aca="false">IF($A128&lt;=$B$5*12,ROUND(E127*$B$4/100/12,2),"")</f>
        <v>342.12</v>
      </c>
      <c r="D128" s="7" t="n">
        <f aca="false">IF($A128&lt;=$B$5*12,ROUND(B128-C128,2),"")</f>
        <v>817.8</v>
      </c>
      <c r="E128" s="7" t="n">
        <f aca="false">IF($A128&lt;=$B$5*12,ROUND(E127-D128,2),"")</f>
        <v>116480.98</v>
      </c>
    </row>
    <row r="129" customFormat="false" ht="15" hidden="false" customHeight="false" outlineLevel="0" collapsed="false">
      <c r="A129" s="7" t="n">
        <f aca="false">A128+1</f>
        <v>122</v>
      </c>
      <c r="B129" s="7" t="n">
        <f aca="false">IF($A129&lt;=$B$5*12,$E$3,"")</f>
        <v>1159.92</v>
      </c>
      <c r="C129" s="7" t="n">
        <f aca="false">IF($A129&lt;=$B$5*12,ROUND(E128*$B$4/100/12,2),"")</f>
        <v>339.74</v>
      </c>
      <c r="D129" s="7" t="n">
        <f aca="false">IF($A129&lt;=$B$5*12,ROUND(B129-C129,2),"")</f>
        <v>820.18</v>
      </c>
      <c r="E129" s="7" t="n">
        <f aca="false">IF($A129&lt;=$B$5*12,ROUND(E128-D129,2),"")</f>
        <v>115660.8</v>
      </c>
    </row>
    <row r="130" customFormat="false" ht="15" hidden="false" customHeight="false" outlineLevel="0" collapsed="false">
      <c r="A130" s="7" t="n">
        <f aca="false">A129+1</f>
        <v>123</v>
      </c>
      <c r="B130" s="7" t="n">
        <f aca="false">IF($A130&lt;=$B$5*12,$E$3,"")</f>
        <v>1159.92</v>
      </c>
      <c r="C130" s="7" t="n">
        <f aca="false">IF($A130&lt;=$B$5*12,ROUND(E129*$B$4/100/12,2),"")</f>
        <v>337.34</v>
      </c>
      <c r="D130" s="7" t="n">
        <f aca="false">IF($A130&lt;=$B$5*12,ROUND(B130-C130,2),"")</f>
        <v>822.58</v>
      </c>
      <c r="E130" s="7" t="n">
        <f aca="false">IF($A130&lt;=$B$5*12,ROUND(E129-D130,2),"")</f>
        <v>114838.22</v>
      </c>
    </row>
    <row r="131" customFormat="false" ht="15" hidden="false" customHeight="false" outlineLevel="0" collapsed="false">
      <c r="A131" s="7" t="n">
        <f aca="false">A130+1</f>
        <v>124</v>
      </c>
      <c r="B131" s="7" t="n">
        <f aca="false">IF($A131&lt;=$B$5*12,$E$3,"")</f>
        <v>1159.92</v>
      </c>
      <c r="C131" s="7" t="n">
        <f aca="false">IF($A131&lt;=$B$5*12,ROUND(E130*$B$4/100/12,2),"")</f>
        <v>334.94</v>
      </c>
      <c r="D131" s="7" t="n">
        <f aca="false">IF($A131&lt;=$B$5*12,ROUND(B131-C131,2),"")</f>
        <v>824.98</v>
      </c>
      <c r="E131" s="7" t="n">
        <f aca="false">IF($A131&lt;=$B$5*12,ROUND(E130-D131,2),"")</f>
        <v>114013.24</v>
      </c>
    </row>
    <row r="132" customFormat="false" ht="15" hidden="false" customHeight="false" outlineLevel="0" collapsed="false">
      <c r="A132" s="7" t="n">
        <f aca="false">A131+1</f>
        <v>125</v>
      </c>
      <c r="B132" s="7" t="n">
        <f aca="false">IF($A132&lt;=$B$5*12,$E$3,"")</f>
        <v>1159.92</v>
      </c>
      <c r="C132" s="7" t="n">
        <f aca="false">IF($A132&lt;=$B$5*12,ROUND(E131*$B$4/100/12,2),"")</f>
        <v>332.54</v>
      </c>
      <c r="D132" s="7" t="n">
        <f aca="false">IF($A132&lt;=$B$5*12,ROUND(B132-C132,2),"")</f>
        <v>827.38</v>
      </c>
      <c r="E132" s="7" t="n">
        <f aca="false">IF($A132&lt;=$B$5*12,ROUND(E131-D132,2),"")</f>
        <v>113185.86</v>
      </c>
    </row>
    <row r="133" customFormat="false" ht="15" hidden="false" customHeight="false" outlineLevel="0" collapsed="false">
      <c r="A133" s="7" t="n">
        <f aca="false">A132+1</f>
        <v>126</v>
      </c>
      <c r="B133" s="7" t="n">
        <f aca="false">IF($A133&lt;=$B$5*12,$E$3,"")</f>
        <v>1159.92</v>
      </c>
      <c r="C133" s="7" t="n">
        <f aca="false">IF($A133&lt;=$B$5*12,ROUND(E132*$B$4/100/12,2),"")</f>
        <v>330.13</v>
      </c>
      <c r="D133" s="7" t="n">
        <f aca="false">IF($A133&lt;=$B$5*12,ROUND(B133-C133,2),"")</f>
        <v>829.79</v>
      </c>
      <c r="E133" s="7" t="n">
        <f aca="false">IF($A133&lt;=$B$5*12,ROUND(E132-D133,2),"")</f>
        <v>112356.07</v>
      </c>
    </row>
    <row r="134" customFormat="false" ht="15" hidden="false" customHeight="false" outlineLevel="0" collapsed="false">
      <c r="A134" s="7" t="n">
        <f aca="false">A133+1</f>
        <v>127</v>
      </c>
      <c r="B134" s="7" t="n">
        <f aca="false">IF($A134&lt;=$B$5*12,$E$3,"")</f>
        <v>1159.92</v>
      </c>
      <c r="C134" s="7" t="n">
        <f aca="false">IF($A134&lt;=$B$5*12,ROUND(E133*$B$4/100/12,2),"")</f>
        <v>327.71</v>
      </c>
      <c r="D134" s="7" t="n">
        <f aca="false">IF($A134&lt;=$B$5*12,ROUND(B134-C134,2),"")</f>
        <v>832.21</v>
      </c>
      <c r="E134" s="7" t="n">
        <f aca="false">IF($A134&lt;=$B$5*12,ROUND(E133-D134,2),"")</f>
        <v>111523.86</v>
      </c>
    </row>
    <row r="135" customFormat="false" ht="15" hidden="false" customHeight="false" outlineLevel="0" collapsed="false">
      <c r="A135" s="7" t="n">
        <f aca="false">A134+1</f>
        <v>128</v>
      </c>
      <c r="B135" s="7" t="n">
        <f aca="false">IF($A135&lt;=$B$5*12,$E$3,"")</f>
        <v>1159.92</v>
      </c>
      <c r="C135" s="7" t="n">
        <f aca="false">IF($A135&lt;=$B$5*12,ROUND(E134*$B$4/100/12,2),"")</f>
        <v>325.28</v>
      </c>
      <c r="D135" s="7" t="n">
        <f aca="false">IF($A135&lt;=$B$5*12,ROUND(B135-C135,2),"")</f>
        <v>834.64</v>
      </c>
      <c r="E135" s="7" t="n">
        <f aca="false">IF($A135&lt;=$B$5*12,ROUND(E134-D135,2),"")</f>
        <v>110689.22</v>
      </c>
    </row>
    <row r="136" customFormat="false" ht="15" hidden="false" customHeight="false" outlineLevel="0" collapsed="false">
      <c r="A136" s="7" t="n">
        <f aca="false">A135+1</f>
        <v>129</v>
      </c>
      <c r="B136" s="7" t="n">
        <f aca="false">IF($A136&lt;=$B$5*12,$E$3,"")</f>
        <v>1159.92</v>
      </c>
      <c r="C136" s="7" t="n">
        <f aca="false">IF($A136&lt;=$B$5*12,ROUND(E135*$B$4/100/12,2),"")</f>
        <v>322.84</v>
      </c>
      <c r="D136" s="7" t="n">
        <f aca="false">IF($A136&lt;=$B$5*12,ROUND(B136-C136,2),"")</f>
        <v>837.08</v>
      </c>
      <c r="E136" s="7" t="n">
        <f aca="false">IF($A136&lt;=$B$5*12,ROUND(E135-D136,2),"")</f>
        <v>109852.14</v>
      </c>
    </row>
    <row r="137" customFormat="false" ht="15" hidden="false" customHeight="false" outlineLevel="0" collapsed="false">
      <c r="A137" s="7" t="n">
        <f aca="false">A136+1</f>
        <v>130</v>
      </c>
      <c r="B137" s="7" t="n">
        <f aca="false">IF($A137&lt;=$B$5*12,$E$3,"")</f>
        <v>1159.92</v>
      </c>
      <c r="C137" s="7" t="n">
        <f aca="false">IF($A137&lt;=$B$5*12,ROUND(E136*$B$4/100/12,2),"")</f>
        <v>320.4</v>
      </c>
      <c r="D137" s="7" t="n">
        <f aca="false">IF($A137&lt;=$B$5*12,ROUND(B137-C137,2),"")</f>
        <v>839.52</v>
      </c>
      <c r="E137" s="7" t="n">
        <f aca="false">IF($A137&lt;=$B$5*12,ROUND(E136-D137,2),"")</f>
        <v>109012.62</v>
      </c>
    </row>
    <row r="138" customFormat="false" ht="15" hidden="false" customHeight="false" outlineLevel="0" collapsed="false">
      <c r="A138" s="7" t="n">
        <f aca="false">A137+1</f>
        <v>131</v>
      </c>
      <c r="B138" s="7" t="n">
        <f aca="false">IF($A138&lt;=$B$5*12,$E$3,"")</f>
        <v>1159.92</v>
      </c>
      <c r="C138" s="7" t="n">
        <f aca="false">IF($A138&lt;=$B$5*12,ROUND(E137*$B$4/100/12,2),"")</f>
        <v>317.95</v>
      </c>
      <c r="D138" s="7" t="n">
        <f aca="false">IF($A138&lt;=$B$5*12,ROUND(B138-C138,2),"")</f>
        <v>841.97</v>
      </c>
      <c r="E138" s="7" t="n">
        <f aca="false">IF($A138&lt;=$B$5*12,ROUND(E137-D138,2),"")</f>
        <v>108170.65</v>
      </c>
    </row>
    <row r="139" customFormat="false" ht="15" hidden="false" customHeight="false" outlineLevel="0" collapsed="false">
      <c r="A139" s="7" t="n">
        <f aca="false">A138+1</f>
        <v>132</v>
      </c>
      <c r="B139" s="7" t="n">
        <f aca="false">IF($A139&lt;=$B$5*12,$E$3,"")</f>
        <v>1159.92</v>
      </c>
      <c r="C139" s="7" t="n">
        <f aca="false">IF($A139&lt;=$B$5*12,ROUND(E138*$B$4/100/12,2),"")</f>
        <v>315.5</v>
      </c>
      <c r="D139" s="7" t="n">
        <f aca="false">IF($A139&lt;=$B$5*12,ROUND(B139-C139,2),"")</f>
        <v>844.42</v>
      </c>
      <c r="E139" s="7" t="n">
        <f aca="false">IF($A139&lt;=$B$5*12,ROUND(E138-D139,2),"")</f>
        <v>107326.23</v>
      </c>
    </row>
    <row r="140" customFormat="false" ht="15" hidden="false" customHeight="false" outlineLevel="0" collapsed="false">
      <c r="A140" s="7" t="n">
        <f aca="false">A139+1</f>
        <v>133</v>
      </c>
      <c r="B140" s="7" t="n">
        <f aca="false">IF($A140&lt;=$B$5*12,$E$3,"")</f>
        <v>1159.92</v>
      </c>
      <c r="C140" s="7" t="n">
        <f aca="false">IF($A140&lt;=$B$5*12,ROUND(E139*$B$4/100/12,2),"")</f>
        <v>313.03</v>
      </c>
      <c r="D140" s="7" t="n">
        <f aca="false">IF($A140&lt;=$B$5*12,ROUND(B140-C140,2),"")</f>
        <v>846.89</v>
      </c>
      <c r="E140" s="7" t="n">
        <f aca="false">IF($A140&lt;=$B$5*12,ROUND(E139-D140,2),"")</f>
        <v>106479.34</v>
      </c>
    </row>
    <row r="141" customFormat="false" ht="15" hidden="false" customHeight="false" outlineLevel="0" collapsed="false">
      <c r="A141" s="7" t="n">
        <f aca="false">A140+1</f>
        <v>134</v>
      </c>
      <c r="B141" s="7" t="n">
        <f aca="false">IF($A141&lt;=$B$5*12,$E$3,"")</f>
        <v>1159.92</v>
      </c>
      <c r="C141" s="7" t="n">
        <f aca="false">IF($A141&lt;=$B$5*12,ROUND(E140*$B$4/100/12,2),"")</f>
        <v>310.56</v>
      </c>
      <c r="D141" s="7" t="n">
        <f aca="false">IF($A141&lt;=$B$5*12,ROUND(B141-C141,2),"")</f>
        <v>849.36</v>
      </c>
      <c r="E141" s="7" t="n">
        <f aca="false">IF($A141&lt;=$B$5*12,ROUND(E140-D141,2),"")</f>
        <v>105629.98</v>
      </c>
    </row>
    <row r="142" customFormat="false" ht="15" hidden="false" customHeight="false" outlineLevel="0" collapsed="false">
      <c r="A142" s="7" t="n">
        <f aca="false">A141+1</f>
        <v>135</v>
      </c>
      <c r="B142" s="7" t="n">
        <f aca="false">IF($A142&lt;=$B$5*12,$E$3,"")</f>
        <v>1159.92</v>
      </c>
      <c r="C142" s="7" t="n">
        <f aca="false">IF($A142&lt;=$B$5*12,ROUND(E141*$B$4/100/12,2),"")</f>
        <v>308.09</v>
      </c>
      <c r="D142" s="7" t="n">
        <f aca="false">IF($A142&lt;=$B$5*12,ROUND(B142-C142,2),"")</f>
        <v>851.83</v>
      </c>
      <c r="E142" s="7" t="n">
        <f aca="false">IF($A142&lt;=$B$5*12,ROUND(E141-D142,2),"")</f>
        <v>104778.15</v>
      </c>
    </row>
    <row r="143" customFormat="false" ht="15" hidden="false" customHeight="false" outlineLevel="0" collapsed="false">
      <c r="A143" s="7" t="n">
        <f aca="false">A142+1</f>
        <v>136</v>
      </c>
      <c r="B143" s="7" t="n">
        <f aca="false">IF($A143&lt;=$B$5*12,$E$3,"")</f>
        <v>1159.92</v>
      </c>
      <c r="C143" s="7" t="n">
        <f aca="false">IF($A143&lt;=$B$5*12,ROUND(E142*$B$4/100/12,2),"")</f>
        <v>305.6</v>
      </c>
      <c r="D143" s="7" t="n">
        <f aca="false">IF($A143&lt;=$B$5*12,ROUND(B143-C143,2),"")</f>
        <v>854.32</v>
      </c>
      <c r="E143" s="7" t="n">
        <f aca="false">IF($A143&lt;=$B$5*12,ROUND(E142-D143,2),"")</f>
        <v>103923.83</v>
      </c>
    </row>
    <row r="144" customFormat="false" ht="15" hidden="false" customHeight="false" outlineLevel="0" collapsed="false">
      <c r="A144" s="7" t="n">
        <f aca="false">A143+1</f>
        <v>137</v>
      </c>
      <c r="B144" s="7" t="n">
        <f aca="false">IF($A144&lt;=$B$5*12,$E$3,"")</f>
        <v>1159.92</v>
      </c>
      <c r="C144" s="7" t="n">
        <f aca="false">IF($A144&lt;=$B$5*12,ROUND(E143*$B$4/100/12,2),"")</f>
        <v>303.11</v>
      </c>
      <c r="D144" s="7" t="n">
        <f aca="false">IF($A144&lt;=$B$5*12,ROUND(B144-C144,2),"")</f>
        <v>856.81</v>
      </c>
      <c r="E144" s="7" t="n">
        <f aca="false">IF($A144&lt;=$B$5*12,ROUND(E143-D144,2),"")</f>
        <v>103067.02</v>
      </c>
    </row>
    <row r="145" customFormat="false" ht="15" hidden="false" customHeight="false" outlineLevel="0" collapsed="false">
      <c r="A145" s="7" t="n">
        <f aca="false">A144+1</f>
        <v>138</v>
      </c>
      <c r="B145" s="7" t="n">
        <f aca="false">IF($A145&lt;=$B$5*12,$E$3,"")</f>
        <v>1159.92</v>
      </c>
      <c r="C145" s="7" t="n">
        <f aca="false">IF($A145&lt;=$B$5*12,ROUND(E144*$B$4/100/12,2),"")</f>
        <v>300.61</v>
      </c>
      <c r="D145" s="7" t="n">
        <f aca="false">IF($A145&lt;=$B$5*12,ROUND(B145-C145,2),"")</f>
        <v>859.31</v>
      </c>
      <c r="E145" s="7" t="n">
        <f aca="false">IF($A145&lt;=$B$5*12,ROUND(E144-D145,2),"")</f>
        <v>102207.71</v>
      </c>
    </row>
    <row r="146" customFormat="false" ht="15" hidden="false" customHeight="false" outlineLevel="0" collapsed="false">
      <c r="A146" s="7" t="n">
        <f aca="false">A145+1</f>
        <v>139</v>
      </c>
      <c r="B146" s="7" t="n">
        <f aca="false">IF($A146&lt;=$B$5*12,$E$3,"")</f>
        <v>1159.92</v>
      </c>
      <c r="C146" s="7" t="n">
        <f aca="false">IF($A146&lt;=$B$5*12,ROUND(E145*$B$4/100/12,2),"")</f>
        <v>298.11</v>
      </c>
      <c r="D146" s="7" t="n">
        <f aca="false">IF($A146&lt;=$B$5*12,ROUND(B146-C146,2),"")</f>
        <v>861.81</v>
      </c>
      <c r="E146" s="7" t="n">
        <f aca="false">IF($A146&lt;=$B$5*12,ROUND(E145-D146,2),"")</f>
        <v>101345.9</v>
      </c>
    </row>
    <row r="147" customFormat="false" ht="15" hidden="false" customHeight="false" outlineLevel="0" collapsed="false">
      <c r="A147" s="7" t="n">
        <f aca="false">A146+1</f>
        <v>140</v>
      </c>
      <c r="B147" s="7" t="n">
        <f aca="false">IF($A147&lt;=$B$5*12,$E$3,"")</f>
        <v>1159.92</v>
      </c>
      <c r="C147" s="7" t="n">
        <f aca="false">IF($A147&lt;=$B$5*12,ROUND(E146*$B$4/100/12,2),"")</f>
        <v>295.59</v>
      </c>
      <c r="D147" s="7" t="n">
        <f aca="false">IF($A147&lt;=$B$5*12,ROUND(B147-C147,2),"")</f>
        <v>864.33</v>
      </c>
      <c r="E147" s="7" t="n">
        <f aca="false">IF($A147&lt;=$B$5*12,ROUND(E146-D147,2),"")</f>
        <v>100481.57</v>
      </c>
    </row>
    <row r="148" customFormat="false" ht="15" hidden="false" customHeight="false" outlineLevel="0" collapsed="false">
      <c r="A148" s="7" t="n">
        <f aca="false">A147+1</f>
        <v>141</v>
      </c>
      <c r="B148" s="7" t="n">
        <f aca="false">IF($A148&lt;=$B$5*12,$E$3,"")</f>
        <v>1159.92</v>
      </c>
      <c r="C148" s="7" t="n">
        <f aca="false">IF($A148&lt;=$B$5*12,ROUND(E147*$B$4/100/12,2),"")</f>
        <v>293.07</v>
      </c>
      <c r="D148" s="7" t="n">
        <f aca="false">IF($A148&lt;=$B$5*12,ROUND(B148-C148,2),"")</f>
        <v>866.85</v>
      </c>
      <c r="E148" s="7" t="n">
        <f aca="false">IF($A148&lt;=$B$5*12,ROUND(E147-D148,2),"")</f>
        <v>99614.72</v>
      </c>
    </row>
    <row r="149" customFormat="false" ht="15" hidden="false" customHeight="false" outlineLevel="0" collapsed="false">
      <c r="A149" s="7" t="n">
        <f aca="false">A148+1</f>
        <v>142</v>
      </c>
      <c r="B149" s="7" t="n">
        <f aca="false">IF($A149&lt;=$B$5*12,$E$3,"")</f>
        <v>1159.92</v>
      </c>
      <c r="C149" s="7" t="n">
        <f aca="false">IF($A149&lt;=$B$5*12,ROUND(E148*$B$4/100/12,2),"")</f>
        <v>290.54</v>
      </c>
      <c r="D149" s="7" t="n">
        <f aca="false">IF($A149&lt;=$B$5*12,ROUND(B149-C149,2),"")</f>
        <v>869.38</v>
      </c>
      <c r="E149" s="7" t="n">
        <f aca="false">IF($A149&lt;=$B$5*12,ROUND(E148-D149,2),"")</f>
        <v>98745.34</v>
      </c>
    </row>
    <row r="150" customFormat="false" ht="15" hidden="false" customHeight="false" outlineLevel="0" collapsed="false">
      <c r="A150" s="7" t="n">
        <f aca="false">A149+1</f>
        <v>143</v>
      </c>
      <c r="B150" s="7" t="n">
        <f aca="false">IF($A150&lt;=$B$5*12,$E$3,"")</f>
        <v>1159.92</v>
      </c>
      <c r="C150" s="7" t="n">
        <f aca="false">IF($A150&lt;=$B$5*12,ROUND(E149*$B$4/100/12,2),"")</f>
        <v>288.01</v>
      </c>
      <c r="D150" s="7" t="n">
        <f aca="false">IF($A150&lt;=$B$5*12,ROUND(B150-C150,2),"")</f>
        <v>871.91</v>
      </c>
      <c r="E150" s="7" t="n">
        <f aca="false">IF($A150&lt;=$B$5*12,ROUND(E149-D150,2),"")</f>
        <v>97873.43</v>
      </c>
    </row>
    <row r="151" customFormat="false" ht="15" hidden="false" customHeight="false" outlineLevel="0" collapsed="false">
      <c r="A151" s="7" t="n">
        <f aca="false">A150+1</f>
        <v>144</v>
      </c>
      <c r="B151" s="7" t="n">
        <f aca="false">IF($A151&lt;=$B$5*12,$E$3,"")</f>
        <v>1159.92</v>
      </c>
      <c r="C151" s="7" t="n">
        <f aca="false">IF($A151&lt;=$B$5*12,ROUND(E150*$B$4/100/12,2),"")</f>
        <v>285.46</v>
      </c>
      <c r="D151" s="7" t="n">
        <f aca="false">IF($A151&lt;=$B$5*12,ROUND(B151-C151,2),"")</f>
        <v>874.46</v>
      </c>
      <c r="E151" s="7" t="n">
        <f aca="false">IF($A151&lt;=$B$5*12,ROUND(E150-D151,2),"")</f>
        <v>96998.97</v>
      </c>
    </row>
    <row r="152" customFormat="false" ht="15" hidden="false" customHeight="false" outlineLevel="0" collapsed="false">
      <c r="A152" s="7" t="n">
        <f aca="false">A151+1</f>
        <v>145</v>
      </c>
      <c r="B152" s="7" t="n">
        <f aca="false">IF($A152&lt;=$B$5*12,$E$3,"")</f>
        <v>1159.92</v>
      </c>
      <c r="C152" s="7" t="n">
        <f aca="false">IF($A152&lt;=$B$5*12,ROUND(E151*$B$4/100/12,2),"")</f>
        <v>282.91</v>
      </c>
      <c r="D152" s="7" t="n">
        <f aca="false">IF($A152&lt;=$B$5*12,ROUND(B152-C152,2),"")</f>
        <v>877.01</v>
      </c>
      <c r="E152" s="7" t="n">
        <f aca="false">IF($A152&lt;=$B$5*12,ROUND(E151-D152,2),"")</f>
        <v>96121.96</v>
      </c>
    </row>
    <row r="153" customFormat="false" ht="15" hidden="false" customHeight="false" outlineLevel="0" collapsed="false">
      <c r="A153" s="7" t="n">
        <f aca="false">A152+1</f>
        <v>146</v>
      </c>
      <c r="B153" s="7" t="n">
        <f aca="false">IF($A153&lt;=$B$5*12,$E$3,"")</f>
        <v>1159.92</v>
      </c>
      <c r="C153" s="7" t="n">
        <f aca="false">IF($A153&lt;=$B$5*12,ROUND(E152*$B$4/100/12,2),"")</f>
        <v>280.36</v>
      </c>
      <c r="D153" s="7" t="n">
        <f aca="false">IF($A153&lt;=$B$5*12,ROUND(B153-C153,2),"")</f>
        <v>879.56</v>
      </c>
      <c r="E153" s="7" t="n">
        <f aca="false">IF($A153&lt;=$B$5*12,ROUND(E152-D153,2),"")</f>
        <v>95242.4</v>
      </c>
    </row>
    <row r="154" customFormat="false" ht="15" hidden="false" customHeight="false" outlineLevel="0" collapsed="false">
      <c r="A154" s="7" t="n">
        <f aca="false">A153+1</f>
        <v>147</v>
      </c>
      <c r="B154" s="7" t="n">
        <f aca="false">IF($A154&lt;=$B$5*12,$E$3,"")</f>
        <v>1159.92</v>
      </c>
      <c r="C154" s="7" t="n">
        <f aca="false">IF($A154&lt;=$B$5*12,ROUND(E153*$B$4/100/12,2),"")</f>
        <v>277.79</v>
      </c>
      <c r="D154" s="7" t="n">
        <f aca="false">IF($A154&lt;=$B$5*12,ROUND(B154-C154,2),"")</f>
        <v>882.13</v>
      </c>
      <c r="E154" s="7" t="n">
        <f aca="false">IF($A154&lt;=$B$5*12,ROUND(E153-D154,2),"")</f>
        <v>94360.27</v>
      </c>
    </row>
    <row r="155" customFormat="false" ht="15" hidden="false" customHeight="false" outlineLevel="0" collapsed="false">
      <c r="A155" s="7" t="n">
        <f aca="false">A154+1</f>
        <v>148</v>
      </c>
      <c r="B155" s="7" t="n">
        <f aca="false">IF($A155&lt;=$B$5*12,$E$3,"")</f>
        <v>1159.92</v>
      </c>
      <c r="C155" s="7" t="n">
        <f aca="false">IF($A155&lt;=$B$5*12,ROUND(E154*$B$4/100/12,2),"")</f>
        <v>275.22</v>
      </c>
      <c r="D155" s="7" t="n">
        <f aca="false">IF($A155&lt;=$B$5*12,ROUND(B155-C155,2),"")</f>
        <v>884.7</v>
      </c>
      <c r="E155" s="7" t="n">
        <f aca="false">IF($A155&lt;=$B$5*12,ROUND(E154-D155,2),"")</f>
        <v>93475.57</v>
      </c>
    </row>
    <row r="156" customFormat="false" ht="15" hidden="false" customHeight="false" outlineLevel="0" collapsed="false">
      <c r="A156" s="7" t="n">
        <f aca="false">A155+1</f>
        <v>149</v>
      </c>
      <c r="B156" s="7" t="n">
        <f aca="false">IF($A156&lt;=$B$5*12,$E$3,"")</f>
        <v>1159.92</v>
      </c>
      <c r="C156" s="7" t="n">
        <f aca="false">IF($A156&lt;=$B$5*12,ROUND(E155*$B$4/100/12,2),"")</f>
        <v>272.64</v>
      </c>
      <c r="D156" s="7" t="n">
        <f aca="false">IF($A156&lt;=$B$5*12,ROUND(B156-C156,2),"")</f>
        <v>887.28</v>
      </c>
      <c r="E156" s="7" t="n">
        <f aca="false">IF($A156&lt;=$B$5*12,ROUND(E155-D156,2),"")</f>
        <v>92588.29</v>
      </c>
    </row>
    <row r="157" customFormat="false" ht="15" hidden="false" customHeight="false" outlineLevel="0" collapsed="false">
      <c r="A157" s="7" t="n">
        <f aca="false">A156+1</f>
        <v>150</v>
      </c>
      <c r="B157" s="7" t="n">
        <f aca="false">IF($A157&lt;=$B$5*12,$E$3,"")</f>
        <v>1159.92</v>
      </c>
      <c r="C157" s="7" t="n">
        <f aca="false">IF($A157&lt;=$B$5*12,ROUND(E156*$B$4/100/12,2),"")</f>
        <v>270.05</v>
      </c>
      <c r="D157" s="7" t="n">
        <f aca="false">IF($A157&lt;=$B$5*12,ROUND(B157-C157,2),"")</f>
        <v>889.87</v>
      </c>
      <c r="E157" s="7" t="n">
        <f aca="false">IF($A157&lt;=$B$5*12,ROUND(E156-D157,2),"")</f>
        <v>91698.42</v>
      </c>
    </row>
    <row r="158" customFormat="false" ht="15" hidden="false" customHeight="false" outlineLevel="0" collapsed="false">
      <c r="A158" s="7" t="n">
        <f aca="false">A157+1</f>
        <v>151</v>
      </c>
      <c r="B158" s="7" t="n">
        <f aca="false">IF($A158&lt;=$B$5*12,$E$3,"")</f>
        <v>1159.92</v>
      </c>
      <c r="C158" s="7" t="n">
        <f aca="false">IF($A158&lt;=$B$5*12,ROUND(E157*$B$4/100/12,2),"")</f>
        <v>267.45</v>
      </c>
      <c r="D158" s="7" t="n">
        <f aca="false">IF($A158&lt;=$B$5*12,ROUND(B158-C158,2),"")</f>
        <v>892.47</v>
      </c>
      <c r="E158" s="7" t="n">
        <f aca="false">IF($A158&lt;=$B$5*12,ROUND(E157-D158,2),"")</f>
        <v>90805.95</v>
      </c>
    </row>
    <row r="159" customFormat="false" ht="15" hidden="false" customHeight="false" outlineLevel="0" collapsed="false">
      <c r="A159" s="7" t="n">
        <f aca="false">A158+1</f>
        <v>152</v>
      </c>
      <c r="B159" s="7" t="n">
        <f aca="false">IF($A159&lt;=$B$5*12,$E$3,"")</f>
        <v>1159.92</v>
      </c>
      <c r="C159" s="7" t="n">
        <f aca="false">IF($A159&lt;=$B$5*12,ROUND(E158*$B$4/100/12,2),"")</f>
        <v>264.85</v>
      </c>
      <c r="D159" s="7" t="n">
        <f aca="false">IF($A159&lt;=$B$5*12,ROUND(B159-C159,2),"")</f>
        <v>895.07</v>
      </c>
      <c r="E159" s="7" t="n">
        <f aca="false">IF($A159&lt;=$B$5*12,ROUND(E158-D159,2),"")</f>
        <v>89910.88</v>
      </c>
    </row>
    <row r="160" customFormat="false" ht="15" hidden="false" customHeight="false" outlineLevel="0" collapsed="false">
      <c r="A160" s="7" t="n">
        <f aca="false">A159+1</f>
        <v>153</v>
      </c>
      <c r="B160" s="7" t="n">
        <f aca="false">IF($A160&lt;=$B$5*12,$E$3,"")</f>
        <v>1159.92</v>
      </c>
      <c r="C160" s="7" t="n">
        <f aca="false">IF($A160&lt;=$B$5*12,ROUND(E159*$B$4/100/12,2),"")</f>
        <v>262.24</v>
      </c>
      <c r="D160" s="7" t="n">
        <f aca="false">IF($A160&lt;=$B$5*12,ROUND(B160-C160,2),"")</f>
        <v>897.68</v>
      </c>
      <c r="E160" s="7" t="n">
        <f aca="false">IF($A160&lt;=$B$5*12,ROUND(E159-D160,2),"")</f>
        <v>89013.2</v>
      </c>
    </row>
    <row r="161" customFormat="false" ht="15" hidden="false" customHeight="false" outlineLevel="0" collapsed="false">
      <c r="A161" s="7" t="n">
        <f aca="false">A160+1</f>
        <v>154</v>
      </c>
      <c r="B161" s="7" t="n">
        <f aca="false">IF($A161&lt;=$B$5*12,$E$3,"")</f>
        <v>1159.92</v>
      </c>
      <c r="C161" s="7" t="n">
        <f aca="false">IF($A161&lt;=$B$5*12,ROUND(E160*$B$4/100/12,2),"")</f>
        <v>259.62</v>
      </c>
      <c r="D161" s="7" t="n">
        <f aca="false">IF($A161&lt;=$B$5*12,ROUND(B161-C161,2),"")</f>
        <v>900.3</v>
      </c>
      <c r="E161" s="7" t="n">
        <f aca="false">IF($A161&lt;=$B$5*12,ROUND(E160-D161,2),"")</f>
        <v>88112.9</v>
      </c>
    </row>
    <row r="162" customFormat="false" ht="15" hidden="false" customHeight="false" outlineLevel="0" collapsed="false">
      <c r="A162" s="7" t="n">
        <f aca="false">A161+1</f>
        <v>155</v>
      </c>
      <c r="B162" s="7" t="n">
        <f aca="false">IF($A162&lt;=$B$5*12,$E$3,"")</f>
        <v>1159.92</v>
      </c>
      <c r="C162" s="7" t="n">
        <f aca="false">IF($A162&lt;=$B$5*12,ROUND(E161*$B$4/100/12,2),"")</f>
        <v>257</v>
      </c>
      <c r="D162" s="7" t="n">
        <f aca="false">IF($A162&lt;=$B$5*12,ROUND(B162-C162,2),"")</f>
        <v>902.92</v>
      </c>
      <c r="E162" s="7" t="n">
        <f aca="false">IF($A162&lt;=$B$5*12,ROUND(E161-D162,2),"")</f>
        <v>87209.98</v>
      </c>
    </row>
    <row r="163" customFormat="false" ht="15" hidden="false" customHeight="false" outlineLevel="0" collapsed="false">
      <c r="A163" s="7" t="n">
        <f aca="false">A162+1</f>
        <v>156</v>
      </c>
      <c r="B163" s="7" t="n">
        <f aca="false">IF($A163&lt;=$B$5*12,$E$3,"")</f>
        <v>1159.92</v>
      </c>
      <c r="C163" s="7" t="n">
        <f aca="false">IF($A163&lt;=$B$5*12,ROUND(E162*$B$4/100/12,2),"")</f>
        <v>254.36</v>
      </c>
      <c r="D163" s="7" t="n">
        <f aca="false">IF($A163&lt;=$B$5*12,ROUND(B163-C163,2),"")</f>
        <v>905.56</v>
      </c>
      <c r="E163" s="7" t="n">
        <f aca="false">IF($A163&lt;=$B$5*12,ROUND(E162-D163,2),"")</f>
        <v>86304.42</v>
      </c>
    </row>
    <row r="164" customFormat="false" ht="15" hidden="false" customHeight="false" outlineLevel="0" collapsed="false">
      <c r="A164" s="7" t="n">
        <f aca="false">A163+1</f>
        <v>157</v>
      </c>
      <c r="B164" s="7" t="n">
        <f aca="false">IF($A164&lt;=$B$5*12,$E$3,"")</f>
        <v>1159.92</v>
      </c>
      <c r="C164" s="7" t="n">
        <f aca="false">IF($A164&lt;=$B$5*12,ROUND(E163*$B$4/100/12,2),"")</f>
        <v>251.72</v>
      </c>
      <c r="D164" s="7" t="n">
        <f aca="false">IF($A164&lt;=$B$5*12,ROUND(B164-C164,2),"")</f>
        <v>908.2</v>
      </c>
      <c r="E164" s="7" t="n">
        <f aca="false">IF($A164&lt;=$B$5*12,ROUND(E163-D164,2),"")</f>
        <v>85396.22</v>
      </c>
    </row>
    <row r="165" customFormat="false" ht="15" hidden="false" customHeight="false" outlineLevel="0" collapsed="false">
      <c r="A165" s="7" t="n">
        <f aca="false">A164+1</f>
        <v>158</v>
      </c>
      <c r="B165" s="7" t="n">
        <f aca="false">IF($A165&lt;=$B$5*12,$E$3,"")</f>
        <v>1159.92</v>
      </c>
      <c r="C165" s="7" t="n">
        <f aca="false">IF($A165&lt;=$B$5*12,ROUND(E164*$B$4/100/12,2),"")</f>
        <v>249.07</v>
      </c>
      <c r="D165" s="7" t="n">
        <f aca="false">IF($A165&lt;=$B$5*12,ROUND(B165-C165,2),"")</f>
        <v>910.85</v>
      </c>
      <c r="E165" s="7" t="n">
        <f aca="false">IF($A165&lt;=$B$5*12,ROUND(E164-D165,2),"")</f>
        <v>84485.37</v>
      </c>
    </row>
    <row r="166" customFormat="false" ht="15" hidden="false" customHeight="false" outlineLevel="0" collapsed="false">
      <c r="A166" s="7" t="n">
        <f aca="false">A165+1</f>
        <v>159</v>
      </c>
      <c r="B166" s="7" t="n">
        <f aca="false">IF($A166&lt;=$B$5*12,$E$3,"")</f>
        <v>1159.92</v>
      </c>
      <c r="C166" s="7" t="n">
        <f aca="false">IF($A166&lt;=$B$5*12,ROUND(E165*$B$4/100/12,2),"")</f>
        <v>246.42</v>
      </c>
      <c r="D166" s="7" t="n">
        <f aca="false">IF($A166&lt;=$B$5*12,ROUND(B166-C166,2),"")</f>
        <v>913.5</v>
      </c>
      <c r="E166" s="7" t="n">
        <f aca="false">IF($A166&lt;=$B$5*12,ROUND(E165-D166,2),"")</f>
        <v>83571.87</v>
      </c>
    </row>
    <row r="167" customFormat="false" ht="15" hidden="false" customHeight="false" outlineLevel="0" collapsed="false">
      <c r="A167" s="7" t="n">
        <f aca="false">A166+1</f>
        <v>160</v>
      </c>
      <c r="B167" s="7" t="n">
        <f aca="false">IF($A167&lt;=$B$5*12,$E$3,"")</f>
        <v>1159.92</v>
      </c>
      <c r="C167" s="7" t="n">
        <f aca="false">IF($A167&lt;=$B$5*12,ROUND(E166*$B$4/100/12,2),"")</f>
        <v>243.75</v>
      </c>
      <c r="D167" s="7" t="n">
        <f aca="false">IF($A167&lt;=$B$5*12,ROUND(B167-C167,2),"")</f>
        <v>916.17</v>
      </c>
      <c r="E167" s="7" t="n">
        <f aca="false">IF($A167&lt;=$B$5*12,ROUND(E166-D167,2),"")</f>
        <v>82655.7</v>
      </c>
    </row>
    <row r="168" customFormat="false" ht="15" hidden="false" customHeight="false" outlineLevel="0" collapsed="false">
      <c r="A168" s="7" t="n">
        <f aca="false">A167+1</f>
        <v>161</v>
      </c>
      <c r="B168" s="7" t="n">
        <f aca="false">IF($A168&lt;=$B$5*12,$E$3,"")</f>
        <v>1159.92</v>
      </c>
      <c r="C168" s="7" t="n">
        <f aca="false">IF($A168&lt;=$B$5*12,ROUND(E167*$B$4/100/12,2),"")</f>
        <v>241.08</v>
      </c>
      <c r="D168" s="7" t="n">
        <f aca="false">IF($A168&lt;=$B$5*12,ROUND(B168-C168,2),"")</f>
        <v>918.84</v>
      </c>
      <c r="E168" s="7" t="n">
        <f aca="false">IF($A168&lt;=$B$5*12,ROUND(E167-D168,2),"")</f>
        <v>81736.86</v>
      </c>
    </row>
    <row r="169" customFormat="false" ht="15" hidden="false" customHeight="false" outlineLevel="0" collapsed="false">
      <c r="A169" s="7" t="n">
        <f aca="false">A168+1</f>
        <v>162</v>
      </c>
      <c r="B169" s="7" t="n">
        <f aca="false">IF($A169&lt;=$B$5*12,$E$3,"")</f>
        <v>1159.92</v>
      </c>
      <c r="C169" s="7" t="n">
        <f aca="false">IF($A169&lt;=$B$5*12,ROUND(E168*$B$4/100/12,2),"")</f>
        <v>238.4</v>
      </c>
      <c r="D169" s="7" t="n">
        <f aca="false">IF($A169&lt;=$B$5*12,ROUND(B169-C169,2),"")</f>
        <v>921.52</v>
      </c>
      <c r="E169" s="7" t="n">
        <f aca="false">IF($A169&lt;=$B$5*12,ROUND(E168-D169,2),"")</f>
        <v>80815.34</v>
      </c>
    </row>
    <row r="170" customFormat="false" ht="15" hidden="false" customHeight="false" outlineLevel="0" collapsed="false">
      <c r="A170" s="7" t="n">
        <f aca="false">A169+1</f>
        <v>163</v>
      </c>
      <c r="B170" s="7" t="n">
        <f aca="false">IF($A170&lt;=$B$5*12,$E$3,"")</f>
        <v>1159.92</v>
      </c>
      <c r="C170" s="7" t="n">
        <f aca="false">IF($A170&lt;=$B$5*12,ROUND(E169*$B$4/100/12,2),"")</f>
        <v>235.71</v>
      </c>
      <c r="D170" s="7" t="n">
        <f aca="false">IF($A170&lt;=$B$5*12,ROUND(B170-C170,2),"")</f>
        <v>924.21</v>
      </c>
      <c r="E170" s="7" t="n">
        <f aca="false">IF($A170&lt;=$B$5*12,ROUND(E169-D170,2),"")</f>
        <v>79891.13</v>
      </c>
    </row>
    <row r="171" customFormat="false" ht="15" hidden="false" customHeight="false" outlineLevel="0" collapsed="false">
      <c r="A171" s="7" t="n">
        <f aca="false">A170+1</f>
        <v>164</v>
      </c>
      <c r="B171" s="7" t="n">
        <f aca="false">IF($A171&lt;=$B$5*12,$E$3,"")</f>
        <v>1159.92</v>
      </c>
      <c r="C171" s="7" t="n">
        <f aca="false">IF($A171&lt;=$B$5*12,ROUND(E170*$B$4/100/12,2),"")</f>
        <v>233.02</v>
      </c>
      <c r="D171" s="7" t="n">
        <f aca="false">IF($A171&lt;=$B$5*12,ROUND(B171-C171,2),"")</f>
        <v>926.9</v>
      </c>
      <c r="E171" s="7" t="n">
        <f aca="false">IF($A171&lt;=$B$5*12,ROUND(E170-D171,2),"")</f>
        <v>78964.23</v>
      </c>
    </row>
    <row r="172" customFormat="false" ht="15" hidden="false" customHeight="false" outlineLevel="0" collapsed="false">
      <c r="A172" s="7" t="n">
        <f aca="false">A171+1</f>
        <v>165</v>
      </c>
      <c r="B172" s="7" t="n">
        <f aca="false">IF($A172&lt;=$B$5*12,$E$3,"")</f>
        <v>1159.92</v>
      </c>
      <c r="C172" s="7" t="n">
        <f aca="false">IF($A172&lt;=$B$5*12,ROUND(E171*$B$4/100/12,2),"")</f>
        <v>230.31</v>
      </c>
      <c r="D172" s="7" t="n">
        <f aca="false">IF($A172&lt;=$B$5*12,ROUND(B172-C172,2),"")</f>
        <v>929.61</v>
      </c>
      <c r="E172" s="7" t="n">
        <f aca="false">IF($A172&lt;=$B$5*12,ROUND(E171-D172,2),"")</f>
        <v>78034.62</v>
      </c>
    </row>
    <row r="173" customFormat="false" ht="15" hidden="false" customHeight="false" outlineLevel="0" collapsed="false">
      <c r="A173" s="7" t="n">
        <f aca="false">A172+1</f>
        <v>166</v>
      </c>
      <c r="B173" s="7" t="n">
        <f aca="false">IF($A173&lt;=$B$5*12,$E$3,"")</f>
        <v>1159.92</v>
      </c>
      <c r="C173" s="7" t="n">
        <f aca="false">IF($A173&lt;=$B$5*12,ROUND(E172*$B$4/100/12,2),"")</f>
        <v>227.6</v>
      </c>
      <c r="D173" s="7" t="n">
        <f aca="false">IF($A173&lt;=$B$5*12,ROUND(B173-C173,2),"")</f>
        <v>932.32</v>
      </c>
      <c r="E173" s="7" t="n">
        <f aca="false">IF($A173&lt;=$B$5*12,ROUND(E172-D173,2),"")</f>
        <v>77102.3</v>
      </c>
    </row>
    <row r="174" customFormat="false" ht="15" hidden="false" customHeight="false" outlineLevel="0" collapsed="false">
      <c r="A174" s="7" t="n">
        <f aca="false">A173+1</f>
        <v>167</v>
      </c>
      <c r="B174" s="7" t="n">
        <f aca="false">IF($A174&lt;=$B$5*12,$E$3,"")</f>
        <v>1159.92</v>
      </c>
      <c r="C174" s="7" t="n">
        <f aca="false">IF($A174&lt;=$B$5*12,ROUND(E173*$B$4/100/12,2),"")</f>
        <v>224.88</v>
      </c>
      <c r="D174" s="7" t="n">
        <f aca="false">IF($A174&lt;=$B$5*12,ROUND(B174-C174,2),"")</f>
        <v>935.04</v>
      </c>
      <c r="E174" s="7" t="n">
        <f aca="false">IF($A174&lt;=$B$5*12,ROUND(E173-D174,2),"")</f>
        <v>76167.26</v>
      </c>
    </row>
    <row r="175" customFormat="false" ht="15" hidden="false" customHeight="false" outlineLevel="0" collapsed="false">
      <c r="A175" s="7" t="n">
        <f aca="false">A174+1</f>
        <v>168</v>
      </c>
      <c r="B175" s="7" t="n">
        <f aca="false">IF($A175&lt;=$B$5*12,$E$3,"")</f>
        <v>1159.92</v>
      </c>
      <c r="C175" s="7" t="n">
        <f aca="false">IF($A175&lt;=$B$5*12,ROUND(E174*$B$4/100/12,2),"")</f>
        <v>222.15</v>
      </c>
      <c r="D175" s="7" t="n">
        <f aca="false">IF($A175&lt;=$B$5*12,ROUND(B175-C175,2),"")</f>
        <v>937.77</v>
      </c>
      <c r="E175" s="7" t="n">
        <f aca="false">IF($A175&lt;=$B$5*12,ROUND(E174-D175,2),"")</f>
        <v>75229.49</v>
      </c>
    </row>
    <row r="176" customFormat="false" ht="15" hidden="false" customHeight="false" outlineLevel="0" collapsed="false">
      <c r="A176" s="7" t="n">
        <f aca="false">A175+1</f>
        <v>169</v>
      </c>
      <c r="B176" s="7" t="n">
        <f aca="false">IF($A176&lt;=$B$5*12,$E$3,"")</f>
        <v>1159.92</v>
      </c>
      <c r="C176" s="7" t="n">
        <f aca="false">IF($A176&lt;=$B$5*12,ROUND(E175*$B$4/100/12,2),"")</f>
        <v>219.42</v>
      </c>
      <c r="D176" s="7" t="n">
        <f aca="false">IF($A176&lt;=$B$5*12,ROUND(B176-C176,2),"")</f>
        <v>940.5</v>
      </c>
      <c r="E176" s="7" t="n">
        <f aca="false">IF($A176&lt;=$B$5*12,ROUND(E175-D176,2),"")</f>
        <v>74288.99</v>
      </c>
    </row>
    <row r="177" customFormat="false" ht="15" hidden="false" customHeight="false" outlineLevel="0" collapsed="false">
      <c r="A177" s="7" t="n">
        <f aca="false">A176+1</f>
        <v>170</v>
      </c>
      <c r="B177" s="7" t="n">
        <f aca="false">IF($A177&lt;=$B$5*12,$E$3,"")</f>
        <v>1159.92</v>
      </c>
      <c r="C177" s="7" t="n">
        <f aca="false">IF($A177&lt;=$B$5*12,ROUND(E176*$B$4/100/12,2),"")</f>
        <v>216.68</v>
      </c>
      <c r="D177" s="7" t="n">
        <f aca="false">IF($A177&lt;=$B$5*12,ROUND(B177-C177,2),"")</f>
        <v>943.24</v>
      </c>
      <c r="E177" s="7" t="n">
        <f aca="false">IF($A177&lt;=$B$5*12,ROUND(E176-D177,2),"")</f>
        <v>73345.75</v>
      </c>
    </row>
    <row r="178" customFormat="false" ht="15" hidden="false" customHeight="false" outlineLevel="0" collapsed="false">
      <c r="A178" s="7" t="n">
        <f aca="false">A177+1</f>
        <v>171</v>
      </c>
      <c r="B178" s="7" t="n">
        <f aca="false">IF($A178&lt;=$B$5*12,$E$3,"")</f>
        <v>1159.92</v>
      </c>
      <c r="C178" s="7" t="n">
        <f aca="false">IF($A178&lt;=$B$5*12,ROUND(E177*$B$4/100/12,2),"")</f>
        <v>213.93</v>
      </c>
      <c r="D178" s="7" t="n">
        <f aca="false">IF($A178&lt;=$B$5*12,ROUND(B178-C178,2),"")</f>
        <v>945.99</v>
      </c>
      <c r="E178" s="7" t="n">
        <f aca="false">IF($A178&lt;=$B$5*12,ROUND(E177-D178,2),"")</f>
        <v>72399.76</v>
      </c>
    </row>
    <row r="179" customFormat="false" ht="15" hidden="false" customHeight="false" outlineLevel="0" collapsed="false">
      <c r="A179" s="7" t="n">
        <f aca="false">A178+1</f>
        <v>172</v>
      </c>
      <c r="B179" s="7" t="n">
        <f aca="false">IF($A179&lt;=$B$5*12,$E$3,"")</f>
        <v>1159.92</v>
      </c>
      <c r="C179" s="7" t="n">
        <f aca="false">IF($A179&lt;=$B$5*12,ROUND(E178*$B$4/100/12,2),"")</f>
        <v>211.17</v>
      </c>
      <c r="D179" s="7" t="n">
        <f aca="false">IF($A179&lt;=$B$5*12,ROUND(B179-C179,2),"")</f>
        <v>948.75</v>
      </c>
      <c r="E179" s="7" t="n">
        <f aca="false">IF($A179&lt;=$B$5*12,ROUND(E178-D179,2),"")</f>
        <v>71451.01</v>
      </c>
    </row>
    <row r="180" customFormat="false" ht="15" hidden="false" customHeight="false" outlineLevel="0" collapsed="false">
      <c r="A180" s="7" t="n">
        <f aca="false">A179+1</f>
        <v>173</v>
      </c>
      <c r="B180" s="7" t="n">
        <f aca="false">IF($A180&lt;=$B$5*12,$E$3,"")</f>
        <v>1159.92</v>
      </c>
      <c r="C180" s="7" t="n">
        <f aca="false">IF($A180&lt;=$B$5*12,ROUND(E179*$B$4/100/12,2),"")</f>
        <v>208.4</v>
      </c>
      <c r="D180" s="7" t="n">
        <f aca="false">IF($A180&lt;=$B$5*12,ROUND(B180-C180,2),"")</f>
        <v>951.52</v>
      </c>
      <c r="E180" s="7" t="n">
        <f aca="false">IF($A180&lt;=$B$5*12,ROUND(E179-D180,2),"")</f>
        <v>70499.49</v>
      </c>
    </row>
    <row r="181" customFormat="false" ht="15" hidden="false" customHeight="false" outlineLevel="0" collapsed="false">
      <c r="A181" s="7" t="n">
        <f aca="false">A180+1</f>
        <v>174</v>
      </c>
      <c r="B181" s="7" t="n">
        <f aca="false">IF($A181&lt;=$B$5*12,$E$3,"")</f>
        <v>1159.92</v>
      </c>
      <c r="C181" s="7" t="n">
        <f aca="false">IF($A181&lt;=$B$5*12,ROUND(E180*$B$4/100/12,2),"")</f>
        <v>205.62</v>
      </c>
      <c r="D181" s="7" t="n">
        <f aca="false">IF($A181&lt;=$B$5*12,ROUND(B181-C181,2),"")</f>
        <v>954.3</v>
      </c>
      <c r="E181" s="7" t="n">
        <f aca="false">IF($A181&lt;=$B$5*12,ROUND(E180-D181,2),"")</f>
        <v>69545.19</v>
      </c>
    </row>
    <row r="182" customFormat="false" ht="15" hidden="false" customHeight="false" outlineLevel="0" collapsed="false">
      <c r="A182" s="7" t="n">
        <f aca="false">A181+1</f>
        <v>175</v>
      </c>
      <c r="B182" s="7" t="n">
        <f aca="false">IF($A182&lt;=$B$5*12,$E$3,"")</f>
        <v>1159.92</v>
      </c>
      <c r="C182" s="7" t="n">
        <f aca="false">IF($A182&lt;=$B$5*12,ROUND(E181*$B$4/100/12,2),"")</f>
        <v>202.84</v>
      </c>
      <c r="D182" s="7" t="n">
        <f aca="false">IF($A182&lt;=$B$5*12,ROUND(B182-C182,2),"")</f>
        <v>957.08</v>
      </c>
      <c r="E182" s="7" t="n">
        <f aca="false">IF($A182&lt;=$B$5*12,ROUND(E181-D182,2),"")</f>
        <v>68588.11</v>
      </c>
    </row>
    <row r="183" customFormat="false" ht="15" hidden="false" customHeight="false" outlineLevel="0" collapsed="false">
      <c r="A183" s="7" t="n">
        <f aca="false">A182+1</f>
        <v>176</v>
      </c>
      <c r="B183" s="7" t="n">
        <f aca="false">IF($A183&lt;=$B$5*12,$E$3,"")</f>
        <v>1159.92</v>
      </c>
      <c r="C183" s="7" t="n">
        <f aca="false">IF($A183&lt;=$B$5*12,ROUND(E182*$B$4/100/12,2),"")</f>
        <v>200.05</v>
      </c>
      <c r="D183" s="7" t="n">
        <f aca="false">IF($A183&lt;=$B$5*12,ROUND(B183-C183,2),"")</f>
        <v>959.87</v>
      </c>
      <c r="E183" s="7" t="n">
        <f aca="false">IF($A183&lt;=$B$5*12,ROUND(E182-D183,2),"")</f>
        <v>67628.24</v>
      </c>
    </row>
    <row r="184" customFormat="false" ht="15" hidden="false" customHeight="false" outlineLevel="0" collapsed="false">
      <c r="A184" s="7" t="n">
        <f aca="false">A183+1</f>
        <v>177</v>
      </c>
      <c r="B184" s="7" t="n">
        <f aca="false">IF($A184&lt;=$B$5*12,$E$3,"")</f>
        <v>1159.92</v>
      </c>
      <c r="C184" s="7" t="n">
        <f aca="false">IF($A184&lt;=$B$5*12,ROUND(E183*$B$4/100/12,2),"")</f>
        <v>197.25</v>
      </c>
      <c r="D184" s="7" t="n">
        <f aca="false">IF($A184&lt;=$B$5*12,ROUND(B184-C184,2),"")</f>
        <v>962.67</v>
      </c>
      <c r="E184" s="7" t="n">
        <f aca="false">IF($A184&lt;=$B$5*12,ROUND(E183-D184,2),"")</f>
        <v>66665.57</v>
      </c>
    </row>
    <row r="185" customFormat="false" ht="15" hidden="false" customHeight="false" outlineLevel="0" collapsed="false">
      <c r="A185" s="7" t="n">
        <f aca="false">A184+1</f>
        <v>178</v>
      </c>
      <c r="B185" s="7" t="n">
        <f aca="false">IF($A185&lt;=$B$5*12,$E$3,"")</f>
        <v>1159.92</v>
      </c>
      <c r="C185" s="7" t="n">
        <f aca="false">IF($A185&lt;=$B$5*12,ROUND(E184*$B$4/100/12,2),"")</f>
        <v>194.44</v>
      </c>
      <c r="D185" s="7" t="n">
        <f aca="false">IF($A185&lt;=$B$5*12,ROUND(B185-C185,2),"")</f>
        <v>965.48</v>
      </c>
      <c r="E185" s="7" t="n">
        <f aca="false">IF($A185&lt;=$B$5*12,ROUND(E184-D185,2),"")</f>
        <v>65700.09</v>
      </c>
    </row>
    <row r="186" customFormat="false" ht="15" hidden="false" customHeight="false" outlineLevel="0" collapsed="false">
      <c r="A186" s="7" t="n">
        <f aca="false">A185+1</f>
        <v>179</v>
      </c>
      <c r="B186" s="7" t="n">
        <f aca="false">IF($A186&lt;=$B$5*12,$E$3,"")</f>
        <v>1159.92</v>
      </c>
      <c r="C186" s="7" t="n">
        <f aca="false">IF($A186&lt;=$B$5*12,ROUND(E185*$B$4/100/12,2),"")</f>
        <v>191.63</v>
      </c>
      <c r="D186" s="7" t="n">
        <f aca="false">IF($A186&lt;=$B$5*12,ROUND(B186-C186,2),"")</f>
        <v>968.29</v>
      </c>
      <c r="E186" s="7" t="n">
        <f aca="false">IF($A186&lt;=$B$5*12,ROUND(E185-D186,2),"")</f>
        <v>64731.8</v>
      </c>
    </row>
    <row r="187" customFormat="false" ht="15" hidden="false" customHeight="false" outlineLevel="0" collapsed="false">
      <c r="A187" s="7" t="n">
        <f aca="false">A186+1</f>
        <v>180</v>
      </c>
      <c r="B187" s="7" t="n">
        <f aca="false">IF($A187&lt;=$B$5*12,$E$3,"")</f>
        <v>1159.92</v>
      </c>
      <c r="C187" s="7" t="n">
        <f aca="false">IF($A187&lt;=$B$5*12,ROUND(E186*$B$4/100/12,2),"")</f>
        <v>188.8</v>
      </c>
      <c r="D187" s="7" t="n">
        <f aca="false">IF($A187&lt;=$B$5*12,ROUND(B187-C187,2),"")</f>
        <v>971.12</v>
      </c>
      <c r="E187" s="7" t="n">
        <f aca="false">IF($A187&lt;=$B$5*12,ROUND(E186-D187,2),"")</f>
        <v>63760.68</v>
      </c>
    </row>
    <row r="188" customFormat="false" ht="15" hidden="false" customHeight="false" outlineLevel="0" collapsed="false">
      <c r="A188" s="7" t="n">
        <f aca="false">A187+1</f>
        <v>181</v>
      </c>
      <c r="B188" s="7" t="n">
        <f aca="false">IF($A188&lt;=$B$5*12,$E$3,"")</f>
        <v>1159.92</v>
      </c>
      <c r="C188" s="7" t="n">
        <f aca="false">IF($A188&lt;=$B$5*12,ROUND(E187*$B$4/100/12,2),"")</f>
        <v>185.97</v>
      </c>
      <c r="D188" s="7" t="n">
        <f aca="false">IF($A188&lt;=$B$5*12,ROUND(B188-C188,2),"")</f>
        <v>973.95</v>
      </c>
      <c r="E188" s="7" t="n">
        <f aca="false">IF($A188&lt;=$B$5*12,ROUND(E187-D188,2),"")</f>
        <v>62786.73</v>
      </c>
    </row>
    <row r="189" customFormat="false" ht="15" hidden="false" customHeight="false" outlineLevel="0" collapsed="false">
      <c r="A189" s="7" t="n">
        <f aca="false">A188+1</f>
        <v>182</v>
      </c>
      <c r="B189" s="7" t="n">
        <f aca="false">IF($A189&lt;=$B$5*12,$E$3,"")</f>
        <v>1159.92</v>
      </c>
      <c r="C189" s="7" t="n">
        <f aca="false">IF($A189&lt;=$B$5*12,ROUND(E188*$B$4/100/12,2),"")</f>
        <v>183.13</v>
      </c>
      <c r="D189" s="7" t="n">
        <f aca="false">IF($A189&lt;=$B$5*12,ROUND(B189-C189,2),"")</f>
        <v>976.79</v>
      </c>
      <c r="E189" s="7" t="n">
        <f aca="false">IF($A189&lt;=$B$5*12,ROUND(E188-D189,2),"")</f>
        <v>61809.94</v>
      </c>
    </row>
    <row r="190" customFormat="false" ht="15" hidden="false" customHeight="false" outlineLevel="0" collapsed="false">
      <c r="A190" s="7" t="n">
        <f aca="false">A189+1</f>
        <v>183</v>
      </c>
      <c r="B190" s="7" t="n">
        <f aca="false">IF($A190&lt;=$B$5*12,$E$3,"")</f>
        <v>1159.92</v>
      </c>
      <c r="C190" s="7" t="n">
        <f aca="false">IF($A190&lt;=$B$5*12,ROUND(E189*$B$4/100/12,2),"")</f>
        <v>180.28</v>
      </c>
      <c r="D190" s="7" t="n">
        <f aca="false">IF($A190&lt;=$B$5*12,ROUND(B190-C190,2),"")</f>
        <v>979.64</v>
      </c>
      <c r="E190" s="7" t="n">
        <f aca="false">IF($A190&lt;=$B$5*12,ROUND(E189-D190,2),"")</f>
        <v>60830.3</v>
      </c>
    </row>
    <row r="191" customFormat="false" ht="15" hidden="false" customHeight="false" outlineLevel="0" collapsed="false">
      <c r="A191" s="7" t="n">
        <f aca="false">A190+1</f>
        <v>184</v>
      </c>
      <c r="B191" s="7" t="n">
        <f aca="false">IF($A191&lt;=$B$5*12,$E$3,"")</f>
        <v>1159.92</v>
      </c>
      <c r="C191" s="7" t="n">
        <f aca="false">IF($A191&lt;=$B$5*12,ROUND(E190*$B$4/100/12,2),"")</f>
        <v>177.42</v>
      </c>
      <c r="D191" s="7" t="n">
        <f aca="false">IF($A191&lt;=$B$5*12,ROUND(B191-C191,2),"")</f>
        <v>982.5</v>
      </c>
      <c r="E191" s="7" t="n">
        <f aca="false">IF($A191&lt;=$B$5*12,ROUND(E190-D191,2),"")</f>
        <v>59847.8</v>
      </c>
    </row>
    <row r="192" customFormat="false" ht="15" hidden="false" customHeight="false" outlineLevel="0" collapsed="false">
      <c r="A192" s="7" t="n">
        <f aca="false">A191+1</f>
        <v>185</v>
      </c>
      <c r="B192" s="7" t="n">
        <f aca="false">IF($A192&lt;=$B$5*12,$E$3,"")</f>
        <v>1159.92</v>
      </c>
      <c r="C192" s="7" t="n">
        <f aca="false">IF($A192&lt;=$B$5*12,ROUND(E191*$B$4/100/12,2),"")</f>
        <v>174.56</v>
      </c>
      <c r="D192" s="7" t="n">
        <f aca="false">IF($A192&lt;=$B$5*12,ROUND(B192-C192,2),"")</f>
        <v>985.36</v>
      </c>
      <c r="E192" s="7" t="n">
        <f aca="false">IF($A192&lt;=$B$5*12,ROUND(E191-D192,2),"")</f>
        <v>58862.44</v>
      </c>
    </row>
    <row r="193" customFormat="false" ht="15" hidden="false" customHeight="false" outlineLevel="0" collapsed="false">
      <c r="A193" s="7" t="n">
        <f aca="false">A192+1</f>
        <v>186</v>
      </c>
      <c r="B193" s="7" t="n">
        <f aca="false">IF($A193&lt;=$B$5*12,$E$3,"")</f>
        <v>1159.92</v>
      </c>
      <c r="C193" s="7" t="n">
        <f aca="false">IF($A193&lt;=$B$5*12,ROUND(E192*$B$4/100/12,2),"")</f>
        <v>171.68</v>
      </c>
      <c r="D193" s="7" t="n">
        <f aca="false">IF($A193&lt;=$B$5*12,ROUND(B193-C193,2),"")</f>
        <v>988.24</v>
      </c>
      <c r="E193" s="7" t="n">
        <f aca="false">IF($A193&lt;=$B$5*12,ROUND(E192-D193,2),"")</f>
        <v>57874.2</v>
      </c>
    </row>
    <row r="194" customFormat="false" ht="15" hidden="false" customHeight="false" outlineLevel="0" collapsed="false">
      <c r="A194" s="7" t="n">
        <f aca="false">A193+1</f>
        <v>187</v>
      </c>
      <c r="B194" s="7" t="n">
        <f aca="false">IF($A194&lt;=$B$5*12,$E$3,"")</f>
        <v>1159.92</v>
      </c>
      <c r="C194" s="7" t="n">
        <f aca="false">IF($A194&lt;=$B$5*12,ROUND(E193*$B$4/100/12,2),"")</f>
        <v>168.8</v>
      </c>
      <c r="D194" s="7" t="n">
        <f aca="false">IF($A194&lt;=$B$5*12,ROUND(B194-C194,2),"")</f>
        <v>991.12</v>
      </c>
      <c r="E194" s="7" t="n">
        <f aca="false">IF($A194&lt;=$B$5*12,ROUND(E193-D194,2),"")</f>
        <v>56883.08</v>
      </c>
    </row>
    <row r="195" customFormat="false" ht="15" hidden="false" customHeight="false" outlineLevel="0" collapsed="false">
      <c r="A195" s="7" t="n">
        <f aca="false">A194+1</f>
        <v>188</v>
      </c>
      <c r="B195" s="7" t="n">
        <f aca="false">IF($A195&lt;=$B$5*12,$E$3,"")</f>
        <v>1159.92</v>
      </c>
      <c r="C195" s="7" t="n">
        <f aca="false">IF($A195&lt;=$B$5*12,ROUND(E194*$B$4/100/12,2),"")</f>
        <v>165.91</v>
      </c>
      <c r="D195" s="7" t="n">
        <f aca="false">IF($A195&lt;=$B$5*12,ROUND(B195-C195,2),"")</f>
        <v>994.01</v>
      </c>
      <c r="E195" s="7" t="n">
        <f aca="false">IF($A195&lt;=$B$5*12,ROUND(E194-D195,2),"")</f>
        <v>55889.07</v>
      </c>
    </row>
    <row r="196" customFormat="false" ht="15" hidden="false" customHeight="false" outlineLevel="0" collapsed="false">
      <c r="A196" s="7" t="n">
        <f aca="false">A195+1</f>
        <v>189</v>
      </c>
      <c r="B196" s="7" t="n">
        <f aca="false">IF($A196&lt;=$B$5*12,$E$3,"")</f>
        <v>1159.92</v>
      </c>
      <c r="C196" s="7" t="n">
        <f aca="false">IF($A196&lt;=$B$5*12,ROUND(E195*$B$4/100/12,2),"")</f>
        <v>163.01</v>
      </c>
      <c r="D196" s="7" t="n">
        <f aca="false">IF($A196&lt;=$B$5*12,ROUND(B196-C196,2),"")</f>
        <v>996.91</v>
      </c>
      <c r="E196" s="7" t="n">
        <f aca="false">IF($A196&lt;=$B$5*12,ROUND(E195-D196,2),"")</f>
        <v>54892.16</v>
      </c>
    </row>
    <row r="197" customFormat="false" ht="15" hidden="false" customHeight="false" outlineLevel="0" collapsed="false">
      <c r="A197" s="7" t="n">
        <f aca="false">A196+1</f>
        <v>190</v>
      </c>
      <c r="B197" s="7" t="n">
        <f aca="false">IF($A197&lt;=$B$5*12,$E$3,"")</f>
        <v>1159.92</v>
      </c>
      <c r="C197" s="7" t="n">
        <f aca="false">IF($A197&lt;=$B$5*12,ROUND(E196*$B$4/100/12,2),"")</f>
        <v>160.1</v>
      </c>
      <c r="D197" s="7" t="n">
        <f aca="false">IF($A197&lt;=$B$5*12,ROUND(B197-C197,2),"")</f>
        <v>999.82</v>
      </c>
      <c r="E197" s="7" t="n">
        <f aca="false">IF($A197&lt;=$B$5*12,ROUND(E196-D197,2),"")</f>
        <v>53892.34</v>
      </c>
    </row>
    <row r="198" customFormat="false" ht="15" hidden="false" customHeight="false" outlineLevel="0" collapsed="false">
      <c r="A198" s="7" t="n">
        <f aca="false">A197+1</f>
        <v>191</v>
      </c>
      <c r="B198" s="7" t="n">
        <f aca="false">IF($A198&lt;=$B$5*12,$E$3,"")</f>
        <v>1159.92</v>
      </c>
      <c r="C198" s="7" t="n">
        <f aca="false">IF($A198&lt;=$B$5*12,ROUND(E197*$B$4/100/12,2),"")</f>
        <v>157.19</v>
      </c>
      <c r="D198" s="7" t="n">
        <f aca="false">IF($A198&lt;=$B$5*12,ROUND(B198-C198,2),"")</f>
        <v>1002.73</v>
      </c>
      <c r="E198" s="7" t="n">
        <f aca="false">IF($A198&lt;=$B$5*12,ROUND(E197-D198,2),"")</f>
        <v>52889.61</v>
      </c>
    </row>
    <row r="199" customFormat="false" ht="15" hidden="false" customHeight="false" outlineLevel="0" collapsed="false">
      <c r="A199" s="7" t="n">
        <f aca="false">A198+1</f>
        <v>192</v>
      </c>
      <c r="B199" s="7" t="n">
        <f aca="false">IF($A199&lt;=$B$5*12,$E$3,"")</f>
        <v>1159.92</v>
      </c>
      <c r="C199" s="7" t="n">
        <f aca="false">IF($A199&lt;=$B$5*12,ROUND(E198*$B$4/100/12,2),"")</f>
        <v>154.26</v>
      </c>
      <c r="D199" s="7" t="n">
        <f aca="false">IF($A199&lt;=$B$5*12,ROUND(B199-C199,2),"")</f>
        <v>1005.66</v>
      </c>
      <c r="E199" s="7" t="n">
        <f aca="false">IF($A199&lt;=$B$5*12,ROUND(E198-D199,2),"")</f>
        <v>51883.95</v>
      </c>
    </row>
    <row r="200" customFormat="false" ht="15" hidden="false" customHeight="false" outlineLevel="0" collapsed="false">
      <c r="A200" s="7" t="n">
        <f aca="false">A199+1</f>
        <v>193</v>
      </c>
      <c r="B200" s="7" t="n">
        <f aca="false">IF($A200&lt;=$B$5*12,$E$3,"")</f>
        <v>1159.92</v>
      </c>
      <c r="C200" s="7" t="n">
        <f aca="false">IF($A200&lt;=$B$5*12,ROUND(E199*$B$4/100/12,2),"")</f>
        <v>151.33</v>
      </c>
      <c r="D200" s="7" t="n">
        <f aca="false">IF($A200&lt;=$B$5*12,ROUND(B200-C200,2),"")</f>
        <v>1008.59</v>
      </c>
      <c r="E200" s="7" t="n">
        <f aca="false">IF($A200&lt;=$B$5*12,ROUND(E199-D200,2),"")</f>
        <v>50875.36</v>
      </c>
    </row>
    <row r="201" customFormat="false" ht="15" hidden="false" customHeight="false" outlineLevel="0" collapsed="false">
      <c r="A201" s="7" t="n">
        <f aca="false">A200+1</f>
        <v>194</v>
      </c>
      <c r="B201" s="7" t="n">
        <f aca="false">IF($A201&lt;=$B$5*12,$E$3,"")</f>
        <v>1159.92</v>
      </c>
      <c r="C201" s="7" t="n">
        <f aca="false">IF($A201&lt;=$B$5*12,ROUND(E200*$B$4/100/12,2),"")</f>
        <v>148.39</v>
      </c>
      <c r="D201" s="7" t="n">
        <f aca="false">IF($A201&lt;=$B$5*12,ROUND(B201-C201,2),"")</f>
        <v>1011.53</v>
      </c>
      <c r="E201" s="7" t="n">
        <f aca="false">IF($A201&lt;=$B$5*12,ROUND(E200-D201,2),"")</f>
        <v>49863.83</v>
      </c>
    </row>
    <row r="202" customFormat="false" ht="15" hidden="false" customHeight="false" outlineLevel="0" collapsed="false">
      <c r="A202" s="7" t="n">
        <f aca="false">A201+1</f>
        <v>195</v>
      </c>
      <c r="B202" s="7" t="n">
        <f aca="false">IF($A202&lt;=$B$5*12,$E$3,"")</f>
        <v>1159.92</v>
      </c>
      <c r="C202" s="7" t="n">
        <f aca="false">IF($A202&lt;=$B$5*12,ROUND(E201*$B$4/100/12,2),"")</f>
        <v>145.44</v>
      </c>
      <c r="D202" s="7" t="n">
        <f aca="false">IF($A202&lt;=$B$5*12,ROUND(B202-C202,2),"")</f>
        <v>1014.48</v>
      </c>
      <c r="E202" s="7" t="n">
        <f aca="false">IF($A202&lt;=$B$5*12,ROUND(E201-D202,2),"")</f>
        <v>48849.35</v>
      </c>
    </row>
    <row r="203" customFormat="false" ht="15" hidden="false" customHeight="false" outlineLevel="0" collapsed="false">
      <c r="A203" s="7" t="n">
        <f aca="false">A202+1</f>
        <v>196</v>
      </c>
      <c r="B203" s="7" t="n">
        <f aca="false">IF($A203&lt;=$B$5*12,$E$3,"")</f>
        <v>1159.92</v>
      </c>
      <c r="C203" s="7" t="n">
        <f aca="false">IF($A203&lt;=$B$5*12,ROUND(E202*$B$4/100/12,2),"")</f>
        <v>142.48</v>
      </c>
      <c r="D203" s="7" t="n">
        <f aca="false">IF($A203&lt;=$B$5*12,ROUND(B203-C203,2),"")</f>
        <v>1017.44</v>
      </c>
      <c r="E203" s="7" t="n">
        <f aca="false">IF($A203&lt;=$B$5*12,ROUND(E202-D203,2),"")</f>
        <v>47831.91</v>
      </c>
    </row>
    <row r="204" customFormat="false" ht="15" hidden="false" customHeight="false" outlineLevel="0" collapsed="false">
      <c r="A204" s="7" t="n">
        <f aca="false">A203+1</f>
        <v>197</v>
      </c>
      <c r="B204" s="7" t="n">
        <f aca="false">IF($A204&lt;=$B$5*12,$E$3,"")</f>
        <v>1159.92</v>
      </c>
      <c r="C204" s="7" t="n">
        <f aca="false">IF($A204&lt;=$B$5*12,ROUND(E203*$B$4/100/12,2),"")</f>
        <v>139.51</v>
      </c>
      <c r="D204" s="7" t="n">
        <f aca="false">IF($A204&lt;=$B$5*12,ROUND(B204-C204,2),"")</f>
        <v>1020.41</v>
      </c>
      <c r="E204" s="7" t="n">
        <f aca="false">IF($A204&lt;=$B$5*12,ROUND(E203-D204,2),"")</f>
        <v>46811.5</v>
      </c>
    </row>
    <row r="205" customFormat="false" ht="15" hidden="false" customHeight="false" outlineLevel="0" collapsed="false">
      <c r="A205" s="7" t="n">
        <f aca="false">A204+1</f>
        <v>198</v>
      </c>
      <c r="B205" s="7" t="n">
        <f aca="false">IF($A205&lt;=$B$5*12,$E$3,"")</f>
        <v>1159.92</v>
      </c>
      <c r="C205" s="7" t="n">
        <f aca="false">IF($A205&lt;=$B$5*12,ROUND(E204*$B$4/100/12,2),"")</f>
        <v>136.53</v>
      </c>
      <c r="D205" s="7" t="n">
        <f aca="false">IF($A205&lt;=$B$5*12,ROUND(B205-C205,2),"")</f>
        <v>1023.39</v>
      </c>
      <c r="E205" s="7" t="n">
        <f aca="false">IF($A205&lt;=$B$5*12,ROUND(E204-D205,2),"")</f>
        <v>45788.11</v>
      </c>
    </row>
    <row r="206" customFormat="false" ht="15" hidden="false" customHeight="false" outlineLevel="0" collapsed="false">
      <c r="A206" s="7" t="n">
        <f aca="false">A205+1</f>
        <v>199</v>
      </c>
      <c r="B206" s="7" t="n">
        <f aca="false">IF($A206&lt;=$B$5*12,$E$3,"")</f>
        <v>1159.92</v>
      </c>
      <c r="C206" s="7" t="n">
        <f aca="false">IF($A206&lt;=$B$5*12,ROUND(E205*$B$4/100/12,2),"")</f>
        <v>133.55</v>
      </c>
      <c r="D206" s="7" t="n">
        <f aca="false">IF($A206&lt;=$B$5*12,ROUND(B206-C206,2),"")</f>
        <v>1026.37</v>
      </c>
      <c r="E206" s="7" t="n">
        <f aca="false">IF($A206&lt;=$B$5*12,ROUND(E205-D206,2),"")</f>
        <v>44761.74</v>
      </c>
    </row>
    <row r="207" customFormat="false" ht="15" hidden="false" customHeight="false" outlineLevel="0" collapsed="false">
      <c r="A207" s="7" t="n">
        <f aca="false">A206+1</f>
        <v>200</v>
      </c>
      <c r="B207" s="7" t="n">
        <f aca="false">IF($A207&lt;=$B$5*12,$E$3,"")</f>
        <v>1159.92</v>
      </c>
      <c r="C207" s="7" t="n">
        <f aca="false">IF($A207&lt;=$B$5*12,ROUND(E206*$B$4/100/12,2),"")</f>
        <v>130.56</v>
      </c>
      <c r="D207" s="7" t="n">
        <f aca="false">IF($A207&lt;=$B$5*12,ROUND(B207-C207,2),"")</f>
        <v>1029.36</v>
      </c>
      <c r="E207" s="7" t="n">
        <f aca="false">IF($A207&lt;=$B$5*12,ROUND(E206-D207,2),"")</f>
        <v>43732.38</v>
      </c>
    </row>
    <row r="208" customFormat="false" ht="15" hidden="false" customHeight="false" outlineLevel="0" collapsed="false">
      <c r="A208" s="7" t="n">
        <f aca="false">A207+1</f>
        <v>201</v>
      </c>
      <c r="B208" s="7" t="n">
        <f aca="false">IF($A208&lt;=$B$5*12,$E$3,"")</f>
        <v>1159.92</v>
      </c>
      <c r="C208" s="7" t="n">
        <f aca="false">IF($A208&lt;=$B$5*12,ROUND(E207*$B$4/100/12,2),"")</f>
        <v>127.55</v>
      </c>
      <c r="D208" s="7" t="n">
        <f aca="false">IF($A208&lt;=$B$5*12,ROUND(B208-C208,2),"")</f>
        <v>1032.37</v>
      </c>
      <c r="E208" s="7" t="n">
        <f aca="false">IF($A208&lt;=$B$5*12,ROUND(E207-D208,2),"")</f>
        <v>42700.01</v>
      </c>
    </row>
    <row r="209" customFormat="false" ht="15" hidden="false" customHeight="false" outlineLevel="0" collapsed="false">
      <c r="A209" s="7" t="n">
        <f aca="false">A208+1</f>
        <v>202</v>
      </c>
      <c r="B209" s="7" t="n">
        <f aca="false">IF($A209&lt;=$B$5*12,$E$3,"")</f>
        <v>1159.92</v>
      </c>
      <c r="C209" s="7" t="n">
        <f aca="false">IF($A209&lt;=$B$5*12,ROUND(E208*$B$4/100/12,2),"")</f>
        <v>124.54</v>
      </c>
      <c r="D209" s="7" t="n">
        <f aca="false">IF($A209&lt;=$B$5*12,ROUND(B209-C209,2),"")</f>
        <v>1035.38</v>
      </c>
      <c r="E209" s="7" t="n">
        <f aca="false">IF($A209&lt;=$B$5*12,ROUND(E208-D209,2),"")</f>
        <v>41664.63</v>
      </c>
    </row>
    <row r="210" customFormat="false" ht="15" hidden="false" customHeight="false" outlineLevel="0" collapsed="false">
      <c r="A210" s="7" t="n">
        <f aca="false">A209+1</f>
        <v>203</v>
      </c>
      <c r="B210" s="7" t="n">
        <f aca="false">IF($A210&lt;=$B$5*12,$E$3,"")</f>
        <v>1159.92</v>
      </c>
      <c r="C210" s="7" t="n">
        <f aca="false">IF($A210&lt;=$B$5*12,ROUND(E209*$B$4/100/12,2),"")</f>
        <v>121.52</v>
      </c>
      <c r="D210" s="7" t="n">
        <f aca="false">IF($A210&lt;=$B$5*12,ROUND(B210-C210,2),"")</f>
        <v>1038.4</v>
      </c>
      <c r="E210" s="7" t="n">
        <f aca="false">IF($A210&lt;=$B$5*12,ROUND(E209-D210,2),"")</f>
        <v>40626.23</v>
      </c>
    </row>
    <row r="211" customFormat="false" ht="15" hidden="false" customHeight="false" outlineLevel="0" collapsed="false">
      <c r="A211" s="7" t="n">
        <f aca="false">A210+1</f>
        <v>204</v>
      </c>
      <c r="B211" s="7" t="n">
        <f aca="false">IF($A211&lt;=$B$5*12,$E$3,"")</f>
        <v>1159.92</v>
      </c>
      <c r="C211" s="7" t="n">
        <f aca="false">IF($A211&lt;=$B$5*12,ROUND(E210*$B$4/100/12,2),"")</f>
        <v>118.49</v>
      </c>
      <c r="D211" s="7" t="n">
        <f aca="false">IF($A211&lt;=$B$5*12,ROUND(B211-C211,2),"")</f>
        <v>1041.43</v>
      </c>
      <c r="E211" s="7" t="n">
        <f aca="false">IF($A211&lt;=$B$5*12,ROUND(E210-D211,2),"")</f>
        <v>39584.8</v>
      </c>
    </row>
    <row r="212" customFormat="false" ht="15" hidden="false" customHeight="false" outlineLevel="0" collapsed="false">
      <c r="A212" s="7" t="n">
        <f aca="false">A211+1</f>
        <v>205</v>
      </c>
      <c r="B212" s="7" t="n">
        <f aca="false">IF($A212&lt;=$B$5*12,$E$3,"")</f>
        <v>1159.92</v>
      </c>
      <c r="C212" s="7" t="n">
        <f aca="false">IF($A212&lt;=$B$5*12,ROUND(E211*$B$4/100/12,2),"")</f>
        <v>115.46</v>
      </c>
      <c r="D212" s="7" t="n">
        <f aca="false">IF($A212&lt;=$B$5*12,ROUND(B212-C212,2),"")</f>
        <v>1044.46</v>
      </c>
      <c r="E212" s="7" t="n">
        <f aca="false">IF($A212&lt;=$B$5*12,ROUND(E211-D212,2),"")</f>
        <v>38540.34</v>
      </c>
    </row>
    <row r="213" customFormat="false" ht="15" hidden="false" customHeight="false" outlineLevel="0" collapsed="false">
      <c r="A213" s="7" t="n">
        <f aca="false">A212+1</f>
        <v>206</v>
      </c>
      <c r="B213" s="7" t="n">
        <f aca="false">IF($A213&lt;=$B$5*12,$E$3,"")</f>
        <v>1159.92</v>
      </c>
      <c r="C213" s="7" t="n">
        <f aca="false">IF($A213&lt;=$B$5*12,ROUND(E212*$B$4/100/12,2),"")</f>
        <v>112.41</v>
      </c>
      <c r="D213" s="7" t="n">
        <f aca="false">IF($A213&lt;=$B$5*12,ROUND(B213-C213,2),"")</f>
        <v>1047.51</v>
      </c>
      <c r="E213" s="7" t="n">
        <f aca="false">IF($A213&lt;=$B$5*12,ROUND(E212-D213,2),"")</f>
        <v>37492.83</v>
      </c>
    </row>
    <row r="214" customFormat="false" ht="15" hidden="false" customHeight="false" outlineLevel="0" collapsed="false">
      <c r="A214" s="7" t="n">
        <f aca="false">A213+1</f>
        <v>207</v>
      </c>
      <c r="B214" s="7" t="n">
        <f aca="false">IF($A214&lt;=$B$5*12,$E$3,"")</f>
        <v>1159.92</v>
      </c>
      <c r="C214" s="7" t="n">
        <f aca="false">IF($A214&lt;=$B$5*12,ROUND(E213*$B$4/100/12,2),"")</f>
        <v>109.35</v>
      </c>
      <c r="D214" s="7" t="n">
        <f aca="false">IF($A214&lt;=$B$5*12,ROUND(B214-C214,2),"")</f>
        <v>1050.57</v>
      </c>
      <c r="E214" s="7" t="n">
        <f aca="false">IF($A214&lt;=$B$5*12,ROUND(E213-D214,2),"")</f>
        <v>36442.26</v>
      </c>
    </row>
    <row r="215" customFormat="false" ht="15" hidden="false" customHeight="false" outlineLevel="0" collapsed="false">
      <c r="A215" s="7" t="n">
        <f aca="false">A214+1</f>
        <v>208</v>
      </c>
      <c r="B215" s="7" t="n">
        <f aca="false">IF($A215&lt;=$B$5*12,$E$3,"")</f>
        <v>1159.92</v>
      </c>
      <c r="C215" s="7" t="n">
        <f aca="false">IF($A215&lt;=$B$5*12,ROUND(E214*$B$4/100/12,2),"")</f>
        <v>106.29</v>
      </c>
      <c r="D215" s="7" t="n">
        <f aca="false">IF($A215&lt;=$B$5*12,ROUND(B215-C215,2),"")</f>
        <v>1053.63</v>
      </c>
      <c r="E215" s="7" t="n">
        <f aca="false">IF($A215&lt;=$B$5*12,ROUND(E214-D215,2),"")</f>
        <v>35388.63</v>
      </c>
    </row>
    <row r="216" customFormat="false" ht="15" hidden="false" customHeight="false" outlineLevel="0" collapsed="false">
      <c r="A216" s="7" t="n">
        <f aca="false">A215+1</f>
        <v>209</v>
      </c>
      <c r="B216" s="7" t="n">
        <f aca="false">IF($A216&lt;=$B$5*12,$E$3,"")</f>
        <v>1159.92</v>
      </c>
      <c r="C216" s="7" t="n">
        <f aca="false">IF($A216&lt;=$B$5*12,ROUND(E215*$B$4/100/12,2),"")</f>
        <v>103.22</v>
      </c>
      <c r="D216" s="7" t="n">
        <f aca="false">IF($A216&lt;=$B$5*12,ROUND(B216-C216,2),"")</f>
        <v>1056.7</v>
      </c>
      <c r="E216" s="7" t="n">
        <f aca="false">IF($A216&lt;=$B$5*12,ROUND(E215-D216,2),"")</f>
        <v>34331.93</v>
      </c>
    </row>
    <row r="217" customFormat="false" ht="15" hidden="false" customHeight="false" outlineLevel="0" collapsed="false">
      <c r="A217" s="7" t="n">
        <f aca="false">A216+1</f>
        <v>210</v>
      </c>
      <c r="B217" s="7" t="n">
        <f aca="false">IF($A217&lt;=$B$5*12,$E$3,"")</f>
        <v>1159.92</v>
      </c>
      <c r="C217" s="7" t="n">
        <f aca="false">IF($A217&lt;=$B$5*12,ROUND(E216*$B$4/100/12,2),"")</f>
        <v>100.13</v>
      </c>
      <c r="D217" s="7" t="n">
        <f aca="false">IF($A217&lt;=$B$5*12,ROUND(B217-C217,2),"")</f>
        <v>1059.79</v>
      </c>
      <c r="E217" s="7" t="n">
        <f aca="false">IF($A217&lt;=$B$5*12,ROUND(E216-D217,2),"")</f>
        <v>33272.14</v>
      </c>
    </row>
    <row r="218" customFormat="false" ht="15" hidden="false" customHeight="false" outlineLevel="0" collapsed="false">
      <c r="A218" s="7" t="n">
        <f aca="false">A217+1</f>
        <v>211</v>
      </c>
      <c r="B218" s="7" t="n">
        <f aca="false">IF($A218&lt;=$B$5*12,$E$3,"")</f>
        <v>1159.92</v>
      </c>
      <c r="C218" s="7" t="n">
        <f aca="false">IF($A218&lt;=$B$5*12,ROUND(E217*$B$4/100/12,2),"")</f>
        <v>97.04</v>
      </c>
      <c r="D218" s="7" t="n">
        <f aca="false">IF($A218&lt;=$B$5*12,ROUND(B218-C218,2),"")</f>
        <v>1062.88</v>
      </c>
      <c r="E218" s="7" t="n">
        <f aca="false">IF($A218&lt;=$B$5*12,ROUND(E217-D218,2),"")</f>
        <v>32209.26</v>
      </c>
    </row>
    <row r="219" customFormat="false" ht="15" hidden="false" customHeight="false" outlineLevel="0" collapsed="false">
      <c r="A219" s="7" t="n">
        <f aca="false">A218+1</f>
        <v>212</v>
      </c>
      <c r="B219" s="7" t="n">
        <f aca="false">IF($A219&lt;=$B$5*12,$E$3,"")</f>
        <v>1159.92</v>
      </c>
      <c r="C219" s="7" t="n">
        <f aca="false">IF($A219&lt;=$B$5*12,ROUND(E218*$B$4/100/12,2),"")</f>
        <v>93.94</v>
      </c>
      <c r="D219" s="7" t="n">
        <f aca="false">IF($A219&lt;=$B$5*12,ROUND(B219-C219,2),"")</f>
        <v>1065.98</v>
      </c>
      <c r="E219" s="7" t="n">
        <f aca="false">IF($A219&lt;=$B$5*12,ROUND(E218-D219,2),"")</f>
        <v>31143.28</v>
      </c>
    </row>
    <row r="220" customFormat="false" ht="15" hidden="false" customHeight="false" outlineLevel="0" collapsed="false">
      <c r="A220" s="7" t="n">
        <f aca="false">A219+1</f>
        <v>213</v>
      </c>
      <c r="B220" s="7" t="n">
        <f aca="false">IF($A220&lt;=$B$5*12,$E$3,"")</f>
        <v>1159.92</v>
      </c>
      <c r="C220" s="7" t="n">
        <f aca="false">IF($A220&lt;=$B$5*12,ROUND(E219*$B$4/100/12,2),"")</f>
        <v>90.83</v>
      </c>
      <c r="D220" s="7" t="n">
        <f aca="false">IF($A220&lt;=$B$5*12,ROUND(B220-C220,2),"")</f>
        <v>1069.09</v>
      </c>
      <c r="E220" s="7" t="n">
        <f aca="false">IF($A220&lt;=$B$5*12,ROUND(E219-D220,2),"")</f>
        <v>30074.19</v>
      </c>
    </row>
    <row r="221" customFormat="false" ht="15" hidden="false" customHeight="false" outlineLevel="0" collapsed="false">
      <c r="A221" s="7" t="n">
        <f aca="false">A220+1</f>
        <v>214</v>
      </c>
      <c r="B221" s="7" t="n">
        <f aca="false">IF($A221&lt;=$B$5*12,$E$3,"")</f>
        <v>1159.92</v>
      </c>
      <c r="C221" s="7" t="n">
        <f aca="false">IF($A221&lt;=$B$5*12,ROUND(E220*$B$4/100/12,2),"")</f>
        <v>87.72</v>
      </c>
      <c r="D221" s="7" t="n">
        <f aca="false">IF($A221&lt;=$B$5*12,ROUND(B221-C221,2),"")</f>
        <v>1072.2</v>
      </c>
      <c r="E221" s="7" t="n">
        <f aca="false">IF($A221&lt;=$B$5*12,ROUND(E220-D221,2),"")</f>
        <v>29001.99</v>
      </c>
    </row>
    <row r="222" customFormat="false" ht="15" hidden="false" customHeight="false" outlineLevel="0" collapsed="false">
      <c r="A222" s="7" t="n">
        <f aca="false">A221+1</f>
        <v>215</v>
      </c>
      <c r="B222" s="7" t="n">
        <f aca="false">IF($A222&lt;=$B$5*12,$E$3,"")</f>
        <v>1159.92</v>
      </c>
      <c r="C222" s="7" t="n">
        <f aca="false">IF($A222&lt;=$B$5*12,ROUND(E221*$B$4/100/12,2),"")</f>
        <v>84.59</v>
      </c>
      <c r="D222" s="7" t="n">
        <f aca="false">IF($A222&lt;=$B$5*12,ROUND(B222-C222,2),"")</f>
        <v>1075.33</v>
      </c>
      <c r="E222" s="7" t="n">
        <f aca="false">IF($A222&lt;=$B$5*12,ROUND(E221-D222,2),"")</f>
        <v>27926.66</v>
      </c>
    </row>
    <row r="223" customFormat="false" ht="15" hidden="false" customHeight="false" outlineLevel="0" collapsed="false">
      <c r="A223" s="7" t="n">
        <f aca="false">A222+1</f>
        <v>216</v>
      </c>
      <c r="B223" s="7" t="n">
        <f aca="false">IF($A223&lt;=$B$5*12,$E$3,"")</f>
        <v>1159.92</v>
      </c>
      <c r="C223" s="7" t="n">
        <f aca="false">IF($A223&lt;=$B$5*12,ROUND(E222*$B$4/100/12,2),"")</f>
        <v>81.45</v>
      </c>
      <c r="D223" s="7" t="n">
        <f aca="false">IF($A223&lt;=$B$5*12,ROUND(B223-C223,2),"")</f>
        <v>1078.47</v>
      </c>
      <c r="E223" s="7" t="n">
        <f aca="false">IF($A223&lt;=$B$5*12,ROUND(E222-D223,2),"")</f>
        <v>26848.19</v>
      </c>
    </row>
    <row r="224" customFormat="false" ht="15" hidden="false" customHeight="false" outlineLevel="0" collapsed="false">
      <c r="A224" s="7" t="n">
        <f aca="false">A223+1</f>
        <v>217</v>
      </c>
      <c r="B224" s="7" t="n">
        <f aca="false">IF($A224&lt;=$B$5*12,$E$3,"")</f>
        <v>1159.92</v>
      </c>
      <c r="C224" s="7" t="n">
        <f aca="false">IF($A224&lt;=$B$5*12,ROUND(E223*$B$4/100/12,2),"")</f>
        <v>78.31</v>
      </c>
      <c r="D224" s="7" t="n">
        <f aca="false">IF($A224&lt;=$B$5*12,ROUND(B224-C224,2),"")</f>
        <v>1081.61</v>
      </c>
      <c r="E224" s="7" t="n">
        <f aca="false">IF($A224&lt;=$B$5*12,ROUND(E223-D224,2),"")</f>
        <v>25766.58</v>
      </c>
    </row>
    <row r="225" customFormat="false" ht="15" hidden="false" customHeight="false" outlineLevel="0" collapsed="false">
      <c r="A225" s="7" t="n">
        <f aca="false">A224+1</f>
        <v>218</v>
      </c>
      <c r="B225" s="7" t="n">
        <f aca="false">IF($A225&lt;=$B$5*12,$E$3,"")</f>
        <v>1159.92</v>
      </c>
      <c r="C225" s="7" t="n">
        <f aca="false">IF($A225&lt;=$B$5*12,ROUND(E224*$B$4/100/12,2),"")</f>
        <v>75.15</v>
      </c>
      <c r="D225" s="7" t="n">
        <f aca="false">IF($A225&lt;=$B$5*12,ROUND(B225-C225,2),"")</f>
        <v>1084.77</v>
      </c>
      <c r="E225" s="7" t="n">
        <f aca="false">IF($A225&lt;=$B$5*12,ROUND(E224-D225,2),"")</f>
        <v>24681.81</v>
      </c>
    </row>
    <row r="226" customFormat="false" ht="15" hidden="false" customHeight="false" outlineLevel="0" collapsed="false">
      <c r="A226" s="7" t="n">
        <f aca="false">A225+1</f>
        <v>219</v>
      </c>
      <c r="B226" s="7" t="n">
        <f aca="false">IF($A226&lt;=$B$5*12,$E$3,"")</f>
        <v>1159.92</v>
      </c>
      <c r="C226" s="7" t="n">
        <f aca="false">IF($A226&lt;=$B$5*12,ROUND(E225*$B$4/100/12,2),"")</f>
        <v>71.99</v>
      </c>
      <c r="D226" s="7" t="n">
        <f aca="false">IF($A226&lt;=$B$5*12,ROUND(B226-C226,2),"")</f>
        <v>1087.93</v>
      </c>
      <c r="E226" s="7" t="n">
        <f aca="false">IF($A226&lt;=$B$5*12,ROUND(E225-D226,2),"")</f>
        <v>23593.88</v>
      </c>
    </row>
    <row r="227" customFormat="false" ht="15" hidden="false" customHeight="false" outlineLevel="0" collapsed="false">
      <c r="A227" s="7" t="n">
        <f aca="false">A226+1</f>
        <v>220</v>
      </c>
      <c r="B227" s="7" t="n">
        <f aca="false">IF($A227&lt;=$B$5*12,$E$3,"")</f>
        <v>1159.92</v>
      </c>
      <c r="C227" s="7" t="n">
        <f aca="false">IF($A227&lt;=$B$5*12,ROUND(E226*$B$4/100/12,2),"")</f>
        <v>68.82</v>
      </c>
      <c r="D227" s="7" t="n">
        <f aca="false">IF($A227&lt;=$B$5*12,ROUND(B227-C227,2),"")</f>
        <v>1091.1</v>
      </c>
      <c r="E227" s="7" t="n">
        <f aca="false">IF($A227&lt;=$B$5*12,ROUND(E226-D227,2),"")</f>
        <v>22502.78</v>
      </c>
    </row>
    <row r="228" customFormat="false" ht="15" hidden="false" customHeight="false" outlineLevel="0" collapsed="false">
      <c r="A228" s="7" t="n">
        <f aca="false">A227+1</f>
        <v>221</v>
      </c>
      <c r="B228" s="7" t="n">
        <f aca="false">IF($A228&lt;=$B$5*12,$E$3,"")</f>
        <v>1159.92</v>
      </c>
      <c r="C228" s="7" t="n">
        <f aca="false">IF($A228&lt;=$B$5*12,ROUND(E227*$B$4/100/12,2),"")</f>
        <v>65.63</v>
      </c>
      <c r="D228" s="7" t="n">
        <f aca="false">IF($A228&lt;=$B$5*12,ROUND(B228-C228,2),"")</f>
        <v>1094.29</v>
      </c>
      <c r="E228" s="7" t="n">
        <f aca="false">IF($A228&lt;=$B$5*12,ROUND(E227-D228,2),"")</f>
        <v>21408.49</v>
      </c>
    </row>
    <row r="229" customFormat="false" ht="15" hidden="false" customHeight="false" outlineLevel="0" collapsed="false">
      <c r="A229" s="7" t="n">
        <f aca="false">A228+1</f>
        <v>222</v>
      </c>
      <c r="B229" s="7" t="n">
        <f aca="false">IF($A229&lt;=$B$5*12,$E$3,"")</f>
        <v>1159.92</v>
      </c>
      <c r="C229" s="7" t="n">
        <f aca="false">IF($A229&lt;=$B$5*12,ROUND(E228*$B$4/100/12,2),"")</f>
        <v>62.44</v>
      </c>
      <c r="D229" s="7" t="n">
        <f aca="false">IF($A229&lt;=$B$5*12,ROUND(B229-C229,2),"")</f>
        <v>1097.48</v>
      </c>
      <c r="E229" s="7" t="n">
        <f aca="false">IF($A229&lt;=$B$5*12,ROUND(E228-D229,2),"")</f>
        <v>20311.01</v>
      </c>
    </row>
    <row r="230" customFormat="false" ht="15" hidden="false" customHeight="false" outlineLevel="0" collapsed="false">
      <c r="A230" s="7" t="n">
        <f aca="false">A229+1</f>
        <v>223</v>
      </c>
      <c r="B230" s="7" t="n">
        <f aca="false">IF($A230&lt;=$B$5*12,$E$3,"")</f>
        <v>1159.92</v>
      </c>
      <c r="C230" s="7" t="n">
        <f aca="false">IF($A230&lt;=$B$5*12,ROUND(E229*$B$4/100/12,2),"")</f>
        <v>59.24</v>
      </c>
      <c r="D230" s="7" t="n">
        <f aca="false">IF($A230&lt;=$B$5*12,ROUND(B230-C230,2),"")</f>
        <v>1100.68</v>
      </c>
      <c r="E230" s="7" t="n">
        <f aca="false">IF($A230&lt;=$B$5*12,ROUND(E229-D230,2),"")</f>
        <v>19210.33</v>
      </c>
    </row>
    <row r="231" customFormat="false" ht="15" hidden="false" customHeight="false" outlineLevel="0" collapsed="false">
      <c r="A231" s="7" t="n">
        <f aca="false">A230+1</f>
        <v>224</v>
      </c>
      <c r="B231" s="7" t="n">
        <f aca="false">IF($A231&lt;=$B$5*12,$E$3,"")</f>
        <v>1159.92</v>
      </c>
      <c r="C231" s="7" t="n">
        <f aca="false">IF($A231&lt;=$B$5*12,ROUND(E230*$B$4/100/12,2),"")</f>
        <v>56.03</v>
      </c>
      <c r="D231" s="7" t="n">
        <f aca="false">IF($A231&lt;=$B$5*12,ROUND(B231-C231,2),"")</f>
        <v>1103.89</v>
      </c>
      <c r="E231" s="7" t="n">
        <f aca="false">IF($A231&lt;=$B$5*12,ROUND(E230-D231,2),"")</f>
        <v>18106.44</v>
      </c>
    </row>
    <row r="232" customFormat="false" ht="15" hidden="false" customHeight="false" outlineLevel="0" collapsed="false">
      <c r="A232" s="7" t="n">
        <f aca="false">A231+1</f>
        <v>225</v>
      </c>
      <c r="B232" s="7" t="n">
        <f aca="false">IF($A232&lt;=$B$5*12,$E$3,"")</f>
        <v>1159.92</v>
      </c>
      <c r="C232" s="7" t="n">
        <f aca="false">IF($A232&lt;=$B$5*12,ROUND(E231*$B$4/100/12,2),"")</f>
        <v>52.81</v>
      </c>
      <c r="D232" s="7" t="n">
        <f aca="false">IF($A232&lt;=$B$5*12,ROUND(B232-C232,2),"")</f>
        <v>1107.11</v>
      </c>
      <c r="E232" s="7" t="n">
        <f aca="false">IF($A232&lt;=$B$5*12,ROUND(E231-D232,2),"")</f>
        <v>16999.33</v>
      </c>
    </row>
    <row r="233" customFormat="false" ht="15" hidden="false" customHeight="false" outlineLevel="0" collapsed="false">
      <c r="A233" s="7" t="n">
        <f aca="false">A232+1</f>
        <v>226</v>
      </c>
      <c r="B233" s="7" t="n">
        <f aca="false">IF($A233&lt;=$B$5*12,$E$3,"")</f>
        <v>1159.92</v>
      </c>
      <c r="C233" s="7" t="n">
        <f aca="false">IF($A233&lt;=$B$5*12,ROUND(E232*$B$4/100/12,2),"")</f>
        <v>49.58</v>
      </c>
      <c r="D233" s="7" t="n">
        <f aca="false">IF($A233&lt;=$B$5*12,ROUND(B233-C233,2),"")</f>
        <v>1110.34</v>
      </c>
      <c r="E233" s="7" t="n">
        <f aca="false">IF($A233&lt;=$B$5*12,ROUND(E232-D233,2),"")</f>
        <v>15888.99</v>
      </c>
    </row>
    <row r="234" customFormat="false" ht="15" hidden="false" customHeight="false" outlineLevel="0" collapsed="false">
      <c r="A234" s="7" t="n">
        <f aca="false">A233+1</f>
        <v>227</v>
      </c>
      <c r="B234" s="7" t="n">
        <f aca="false">IF($A234&lt;=$B$5*12,$E$3,"")</f>
        <v>1159.92</v>
      </c>
      <c r="C234" s="7" t="n">
        <f aca="false">IF($A234&lt;=$B$5*12,ROUND(E233*$B$4/100/12,2),"")</f>
        <v>46.34</v>
      </c>
      <c r="D234" s="7" t="n">
        <f aca="false">IF($A234&lt;=$B$5*12,ROUND(B234-C234,2),"")</f>
        <v>1113.58</v>
      </c>
      <c r="E234" s="7" t="n">
        <f aca="false">IF($A234&lt;=$B$5*12,ROUND(E233-D234,2),"")</f>
        <v>14775.41</v>
      </c>
    </row>
    <row r="235" customFormat="false" ht="15" hidden="false" customHeight="false" outlineLevel="0" collapsed="false">
      <c r="A235" s="7" t="n">
        <f aca="false">A234+1</f>
        <v>228</v>
      </c>
      <c r="B235" s="7" t="n">
        <f aca="false">IF($A235&lt;=$B$5*12,$E$3,"")</f>
        <v>1159.92</v>
      </c>
      <c r="C235" s="7" t="n">
        <f aca="false">IF($A235&lt;=$B$5*12,ROUND(E234*$B$4/100/12,2),"")</f>
        <v>43.09</v>
      </c>
      <c r="D235" s="7" t="n">
        <f aca="false">IF($A235&lt;=$B$5*12,ROUND(B235-C235,2),"")</f>
        <v>1116.83</v>
      </c>
      <c r="E235" s="7" t="n">
        <f aca="false">IF($A235&lt;=$B$5*12,ROUND(E234-D235,2),"")</f>
        <v>13658.58</v>
      </c>
    </row>
    <row r="236" customFormat="false" ht="15" hidden="false" customHeight="false" outlineLevel="0" collapsed="false">
      <c r="A236" s="7" t="n">
        <f aca="false">A235+1</f>
        <v>229</v>
      </c>
      <c r="B236" s="7" t="n">
        <f aca="false">IF($A236&lt;=$B$5*12,$E$3,"")</f>
        <v>1159.92</v>
      </c>
      <c r="C236" s="7" t="n">
        <f aca="false">IF($A236&lt;=$B$5*12,ROUND(E235*$B$4/100/12,2),"")</f>
        <v>39.84</v>
      </c>
      <c r="D236" s="7" t="n">
        <f aca="false">IF($A236&lt;=$B$5*12,ROUND(B236-C236,2),"")</f>
        <v>1120.08</v>
      </c>
      <c r="E236" s="7" t="n">
        <f aca="false">IF($A236&lt;=$B$5*12,ROUND(E235-D236,2),"")</f>
        <v>12538.5</v>
      </c>
    </row>
    <row r="237" customFormat="false" ht="15" hidden="false" customHeight="false" outlineLevel="0" collapsed="false">
      <c r="A237" s="7" t="n">
        <f aca="false">A236+1</f>
        <v>230</v>
      </c>
      <c r="B237" s="7" t="n">
        <f aca="false">IF($A237&lt;=$B$5*12,$E$3,"")</f>
        <v>1159.92</v>
      </c>
      <c r="C237" s="7" t="n">
        <f aca="false">IF($A237&lt;=$B$5*12,ROUND(E236*$B$4/100/12,2),"")</f>
        <v>36.57</v>
      </c>
      <c r="D237" s="7" t="n">
        <f aca="false">IF($A237&lt;=$B$5*12,ROUND(B237-C237,2),"")</f>
        <v>1123.35</v>
      </c>
      <c r="E237" s="7" t="n">
        <f aca="false">IF($A237&lt;=$B$5*12,ROUND(E236-D237,2),"")</f>
        <v>11415.15</v>
      </c>
    </row>
    <row r="238" customFormat="false" ht="15" hidden="false" customHeight="false" outlineLevel="0" collapsed="false">
      <c r="A238" s="7" t="n">
        <f aca="false">A237+1</f>
        <v>231</v>
      </c>
      <c r="B238" s="7" t="n">
        <f aca="false">IF($A238&lt;=$B$5*12,$E$3,"")</f>
        <v>1159.92</v>
      </c>
      <c r="C238" s="7" t="n">
        <f aca="false">IF($A238&lt;=$B$5*12,ROUND(E237*$B$4/100/12,2),"")</f>
        <v>33.29</v>
      </c>
      <c r="D238" s="7" t="n">
        <f aca="false">IF($A238&lt;=$B$5*12,ROUND(B238-C238,2),"")</f>
        <v>1126.63</v>
      </c>
      <c r="E238" s="7" t="n">
        <f aca="false">IF($A238&lt;=$B$5*12,ROUND(E237-D238,2),"")</f>
        <v>10288.52</v>
      </c>
    </row>
    <row r="239" customFormat="false" ht="15" hidden="false" customHeight="false" outlineLevel="0" collapsed="false">
      <c r="A239" s="7" t="n">
        <f aca="false">A238+1</f>
        <v>232</v>
      </c>
      <c r="B239" s="7" t="n">
        <f aca="false">IF($A239&lt;=$B$5*12,$E$3,"")</f>
        <v>1159.92</v>
      </c>
      <c r="C239" s="7" t="n">
        <f aca="false">IF($A239&lt;=$B$5*12,ROUND(E238*$B$4/100/12,2),"")</f>
        <v>30.01</v>
      </c>
      <c r="D239" s="7" t="n">
        <f aca="false">IF($A239&lt;=$B$5*12,ROUND(B239-C239,2),"")</f>
        <v>1129.91</v>
      </c>
      <c r="E239" s="7" t="n">
        <f aca="false">IF($A239&lt;=$B$5*12,ROUND(E238-D239,2),"")</f>
        <v>9158.61</v>
      </c>
    </row>
    <row r="240" customFormat="false" ht="15" hidden="false" customHeight="false" outlineLevel="0" collapsed="false">
      <c r="A240" s="7" t="n">
        <f aca="false">A239+1</f>
        <v>233</v>
      </c>
      <c r="B240" s="7" t="n">
        <f aca="false">IF($A240&lt;=$B$5*12,$E$3,"")</f>
        <v>1159.92</v>
      </c>
      <c r="C240" s="7" t="n">
        <f aca="false">IF($A240&lt;=$B$5*12,ROUND(E239*$B$4/100/12,2),"")</f>
        <v>26.71</v>
      </c>
      <c r="D240" s="7" t="n">
        <f aca="false">IF($A240&lt;=$B$5*12,ROUND(B240-C240,2),"")</f>
        <v>1133.21</v>
      </c>
      <c r="E240" s="7" t="n">
        <f aca="false">IF($A240&lt;=$B$5*12,ROUND(E239-D240,2),"")</f>
        <v>8025.4</v>
      </c>
    </row>
    <row r="241" customFormat="false" ht="15" hidden="false" customHeight="false" outlineLevel="0" collapsed="false">
      <c r="A241" s="7" t="n">
        <f aca="false">A240+1</f>
        <v>234</v>
      </c>
      <c r="B241" s="7" t="n">
        <f aca="false">IF($A241&lt;=$B$5*12,$E$3,"")</f>
        <v>1159.92</v>
      </c>
      <c r="C241" s="7" t="n">
        <f aca="false">IF($A241&lt;=$B$5*12,ROUND(E240*$B$4/100/12,2),"")</f>
        <v>23.41</v>
      </c>
      <c r="D241" s="7" t="n">
        <f aca="false">IF($A241&lt;=$B$5*12,ROUND(B241-C241,2),"")</f>
        <v>1136.51</v>
      </c>
      <c r="E241" s="7" t="n">
        <f aca="false">IF($A241&lt;=$B$5*12,ROUND(E240-D241,2),"")</f>
        <v>6888.89</v>
      </c>
    </row>
    <row r="242" customFormat="false" ht="15" hidden="false" customHeight="false" outlineLevel="0" collapsed="false">
      <c r="A242" s="7" t="n">
        <f aca="false">A241+1</f>
        <v>235</v>
      </c>
      <c r="B242" s="7" t="n">
        <f aca="false">IF($A242&lt;=$B$5*12,$E$3,"")</f>
        <v>1159.92</v>
      </c>
      <c r="C242" s="7" t="n">
        <f aca="false">IF($A242&lt;=$B$5*12,ROUND(E241*$B$4/100/12,2),"")</f>
        <v>20.09</v>
      </c>
      <c r="D242" s="7" t="n">
        <f aca="false">IF($A242&lt;=$B$5*12,ROUND(B242-C242,2),"")</f>
        <v>1139.83</v>
      </c>
      <c r="E242" s="7" t="n">
        <f aca="false">IF($A242&lt;=$B$5*12,ROUND(E241-D242,2),"")</f>
        <v>5749.06</v>
      </c>
    </row>
    <row r="243" customFormat="false" ht="15" hidden="false" customHeight="false" outlineLevel="0" collapsed="false">
      <c r="A243" s="7" t="n">
        <f aca="false">A242+1</f>
        <v>236</v>
      </c>
      <c r="B243" s="7" t="n">
        <f aca="false">IF($A243&lt;=$B$5*12,$E$3,"")</f>
        <v>1159.92</v>
      </c>
      <c r="C243" s="7" t="n">
        <f aca="false">IF($A243&lt;=$B$5*12,ROUND(E242*$B$4/100/12,2),"")</f>
        <v>16.77</v>
      </c>
      <c r="D243" s="7" t="n">
        <f aca="false">IF($A243&lt;=$B$5*12,ROUND(B243-C243,2),"")</f>
        <v>1143.15</v>
      </c>
      <c r="E243" s="7" t="n">
        <f aca="false">IF($A243&lt;=$B$5*12,ROUND(E242-D243,2),"")</f>
        <v>4605.91</v>
      </c>
    </row>
    <row r="244" customFormat="false" ht="15" hidden="false" customHeight="false" outlineLevel="0" collapsed="false">
      <c r="A244" s="7" t="n">
        <f aca="false">A243+1</f>
        <v>237</v>
      </c>
      <c r="B244" s="7" t="n">
        <f aca="false">IF($A244&lt;=$B$5*12,$E$3,"")</f>
        <v>1159.92</v>
      </c>
      <c r="C244" s="7" t="n">
        <f aca="false">IF($A244&lt;=$B$5*12,ROUND(E243*$B$4/100/12,2),"")</f>
        <v>13.43</v>
      </c>
      <c r="D244" s="7" t="n">
        <f aca="false">IF($A244&lt;=$B$5*12,ROUND(B244-C244,2),"")</f>
        <v>1146.49</v>
      </c>
      <c r="E244" s="7" t="n">
        <f aca="false">IF($A244&lt;=$B$5*12,ROUND(E243-D244,2),"")</f>
        <v>3459.42</v>
      </c>
    </row>
    <row r="245" customFormat="false" ht="15" hidden="false" customHeight="false" outlineLevel="0" collapsed="false">
      <c r="A245" s="7" t="n">
        <f aca="false">A244+1</f>
        <v>238</v>
      </c>
      <c r="B245" s="7" t="n">
        <f aca="false">IF($A245&lt;=$B$5*12,$E$3,"")</f>
        <v>1159.92</v>
      </c>
      <c r="C245" s="7" t="n">
        <f aca="false">IF($A245&lt;=$B$5*12,ROUND(E244*$B$4/100/12,2),"")</f>
        <v>10.09</v>
      </c>
      <c r="D245" s="7" t="n">
        <f aca="false">IF($A245&lt;=$B$5*12,ROUND(B245-C245,2),"")</f>
        <v>1149.83</v>
      </c>
      <c r="E245" s="7" t="n">
        <f aca="false">IF($A245&lt;=$B$5*12,ROUND(E244-D245,2),"")</f>
        <v>2309.59</v>
      </c>
    </row>
    <row r="246" customFormat="false" ht="15" hidden="false" customHeight="false" outlineLevel="0" collapsed="false">
      <c r="A246" s="7" t="n">
        <f aca="false">A245+1</f>
        <v>239</v>
      </c>
      <c r="B246" s="7" t="n">
        <f aca="false">IF($A246&lt;=$B$5*12,$E$3,"")</f>
        <v>1159.92</v>
      </c>
      <c r="C246" s="7" t="n">
        <f aca="false">IF($A246&lt;=$B$5*12,ROUND(E245*$B$4/100/12,2),"")</f>
        <v>6.74</v>
      </c>
      <c r="D246" s="7" t="n">
        <f aca="false">IF($A246&lt;=$B$5*12,ROUND(B246-C246,2),"")</f>
        <v>1153.18</v>
      </c>
      <c r="E246" s="7" t="n">
        <f aca="false">IF($A246&lt;=$B$5*12,ROUND(E245-D246,2),"")</f>
        <v>1156.41</v>
      </c>
    </row>
    <row r="247" customFormat="false" ht="15" hidden="false" customHeight="false" outlineLevel="0" collapsed="false">
      <c r="A247" s="7" t="n">
        <f aca="false">A246+1</f>
        <v>240</v>
      </c>
      <c r="B247" s="7" t="n">
        <f aca="false">IF($A247&lt;=$B$5*12,$E$3,"")</f>
        <v>1159.92</v>
      </c>
      <c r="C247" s="7" t="n">
        <f aca="false">IF($A247&lt;=$B$5*12,ROUND(E246*$B$4/100/12,2),"")</f>
        <v>3.37</v>
      </c>
      <c r="D247" s="7" t="n">
        <f aca="false">IF($A247&lt;=$B$5*12,ROUND(B247-C247,2),"")</f>
        <v>1156.55</v>
      </c>
      <c r="E247" s="7" t="n">
        <f aca="false">IF($A247&lt;=$B$5*12,ROUND(E246-D247,2),"")</f>
        <v>-0.14</v>
      </c>
    </row>
    <row r="248" customFormat="false" ht="15" hidden="false" customHeight="false" outlineLevel="0" collapsed="false">
      <c r="A248" s="7" t="n">
        <f aca="false">A247+1</f>
        <v>241</v>
      </c>
      <c r="B248" s="7" t="str">
        <f aca="false">IF($A248&lt;=$B$5*12,$E$3,"")</f>
        <v/>
      </c>
      <c r="C248" s="7" t="str">
        <f aca="false">IF($A248&lt;=$B$5*12,ROUND(E247*$B$4/100/12,2),"")</f>
        <v/>
      </c>
      <c r="D248" s="7" t="str">
        <f aca="false">IF($A248&lt;=$B$5*12,ROUND(B248-C248,2),"")</f>
        <v/>
      </c>
      <c r="E248" s="7" t="str">
        <f aca="false">IF($A248&lt;=$B$5*12,ROUND(E247-D248,2),"")</f>
        <v/>
      </c>
    </row>
    <row r="249" customFormat="false" ht="15" hidden="false" customHeight="false" outlineLevel="0" collapsed="false">
      <c r="A249" s="7" t="n">
        <f aca="false">A248+1</f>
        <v>242</v>
      </c>
      <c r="B249" s="7" t="str">
        <f aca="false">IF($A249&lt;=$B$5*12,$E$3,"")</f>
        <v/>
      </c>
      <c r="C249" s="7" t="str">
        <f aca="false">IF($A249&lt;=$B$5*12,ROUND(E248*$B$4/100/12,2),"")</f>
        <v/>
      </c>
      <c r="D249" s="7" t="str">
        <f aca="false">IF($A249&lt;=$B$5*12,ROUND(B249-C249,2),"")</f>
        <v/>
      </c>
      <c r="E249" s="7" t="str">
        <f aca="false">IF($A249&lt;=$B$5*12,ROUND(E248-D249,2),"")</f>
        <v/>
      </c>
    </row>
    <row r="250" customFormat="false" ht="15" hidden="false" customHeight="false" outlineLevel="0" collapsed="false">
      <c r="A250" s="7" t="n">
        <f aca="false">A249+1</f>
        <v>243</v>
      </c>
      <c r="B250" s="7" t="str">
        <f aca="false">IF($A250&lt;=$B$5*12,$E$3,"")</f>
        <v/>
      </c>
      <c r="C250" s="7" t="str">
        <f aca="false">IF($A250&lt;=$B$5*12,ROUND(E249*$B$4/100/12,2),"")</f>
        <v/>
      </c>
      <c r="D250" s="7" t="str">
        <f aca="false">IF($A250&lt;=$B$5*12,ROUND(B250-C250,2),"")</f>
        <v/>
      </c>
      <c r="E250" s="7" t="str">
        <f aca="false">IF($A250&lt;=$B$5*12,ROUND(E249-D250,2),"")</f>
        <v/>
      </c>
    </row>
    <row r="251" customFormat="false" ht="15" hidden="false" customHeight="false" outlineLevel="0" collapsed="false">
      <c r="A251" s="7" t="n">
        <f aca="false">A250+1</f>
        <v>244</v>
      </c>
      <c r="B251" s="7" t="str">
        <f aca="false">IF($A251&lt;=$B$5*12,$E$3,"")</f>
        <v/>
      </c>
      <c r="C251" s="7" t="str">
        <f aca="false">IF($A251&lt;=$B$5*12,ROUND(E250*$B$4/100/12,2),"")</f>
        <v/>
      </c>
      <c r="D251" s="7" t="str">
        <f aca="false">IF($A251&lt;=$B$5*12,ROUND(B251-C251,2),"")</f>
        <v/>
      </c>
      <c r="E251" s="7" t="str">
        <f aca="false">IF($A251&lt;=$B$5*12,ROUND(E250-D251,2),"")</f>
        <v/>
      </c>
    </row>
    <row r="252" customFormat="false" ht="15" hidden="false" customHeight="false" outlineLevel="0" collapsed="false">
      <c r="A252" s="7" t="n">
        <f aca="false">A251+1</f>
        <v>245</v>
      </c>
      <c r="B252" s="7" t="str">
        <f aca="false">IF($A252&lt;=$B$5*12,$E$3,"")</f>
        <v/>
      </c>
      <c r="C252" s="7" t="str">
        <f aca="false">IF($A252&lt;=$B$5*12,ROUND(E251*$B$4/100/12,2),"")</f>
        <v/>
      </c>
      <c r="D252" s="7" t="str">
        <f aca="false">IF($A252&lt;=$B$5*12,ROUND(B252-C252,2),"")</f>
        <v/>
      </c>
      <c r="E252" s="7" t="str">
        <f aca="false">IF($A252&lt;=$B$5*12,ROUND(E251-D252,2),"")</f>
        <v/>
      </c>
    </row>
    <row r="253" customFormat="false" ht="15" hidden="false" customHeight="false" outlineLevel="0" collapsed="false">
      <c r="A253" s="7" t="n">
        <f aca="false">A252+1</f>
        <v>246</v>
      </c>
      <c r="B253" s="7" t="str">
        <f aca="false">IF($A253&lt;=$B$5*12,$E$3,"")</f>
        <v/>
      </c>
      <c r="C253" s="7" t="str">
        <f aca="false">IF($A253&lt;=$B$5*12,ROUND(E252*$B$4/100/12,2),"")</f>
        <v/>
      </c>
      <c r="D253" s="7" t="str">
        <f aca="false">IF($A253&lt;=$B$5*12,ROUND(B253-C253,2),"")</f>
        <v/>
      </c>
      <c r="E253" s="7" t="str">
        <f aca="false">IF($A253&lt;=$B$5*12,ROUND(E252-D253,2),"")</f>
        <v/>
      </c>
    </row>
    <row r="254" customFormat="false" ht="15" hidden="false" customHeight="false" outlineLevel="0" collapsed="false">
      <c r="A254" s="7" t="n">
        <f aca="false">A253+1</f>
        <v>247</v>
      </c>
      <c r="B254" s="7" t="str">
        <f aca="false">IF($A254&lt;=$B$5*12,$E$3,"")</f>
        <v/>
      </c>
      <c r="C254" s="7" t="str">
        <f aca="false">IF($A254&lt;=$B$5*12,ROUND(E253*$B$4/100/12,2),"")</f>
        <v/>
      </c>
      <c r="D254" s="7" t="str">
        <f aca="false">IF($A254&lt;=$B$5*12,ROUND(B254-C254,2),"")</f>
        <v/>
      </c>
      <c r="E254" s="7" t="str">
        <f aca="false">IF($A254&lt;=$B$5*12,ROUND(E253-D254,2),"")</f>
        <v/>
      </c>
    </row>
    <row r="255" customFormat="false" ht="15" hidden="false" customHeight="false" outlineLevel="0" collapsed="false">
      <c r="A255" s="7" t="n">
        <f aca="false">A254+1</f>
        <v>248</v>
      </c>
      <c r="B255" s="7" t="str">
        <f aca="false">IF($A255&lt;=$B$5*12,$E$3,"")</f>
        <v/>
      </c>
      <c r="C255" s="7" t="str">
        <f aca="false">IF($A255&lt;=$B$5*12,ROUND(E254*$B$4/100/12,2),"")</f>
        <v/>
      </c>
      <c r="D255" s="7" t="str">
        <f aca="false">IF($A255&lt;=$B$5*12,ROUND(B255-C255,2),"")</f>
        <v/>
      </c>
      <c r="E255" s="7" t="str">
        <f aca="false">IF($A255&lt;=$B$5*12,ROUND(E254-D255,2),"")</f>
        <v/>
      </c>
    </row>
    <row r="256" customFormat="false" ht="15" hidden="false" customHeight="false" outlineLevel="0" collapsed="false">
      <c r="A256" s="7" t="n">
        <f aca="false">A255+1</f>
        <v>249</v>
      </c>
      <c r="B256" s="7" t="str">
        <f aca="false">IF($A256&lt;=$B$5*12,$E$3,"")</f>
        <v/>
      </c>
      <c r="C256" s="7" t="str">
        <f aca="false">IF($A256&lt;=$B$5*12,ROUND(E255*$B$4/100/12,2),"")</f>
        <v/>
      </c>
      <c r="D256" s="7" t="str">
        <f aca="false">IF($A256&lt;=$B$5*12,ROUND(B256-C256,2),"")</f>
        <v/>
      </c>
      <c r="E256" s="7" t="str">
        <f aca="false">IF($A256&lt;=$B$5*12,ROUND(E255-D256,2),"")</f>
        <v/>
      </c>
    </row>
    <row r="257" customFormat="false" ht="15" hidden="false" customHeight="false" outlineLevel="0" collapsed="false">
      <c r="A257" s="7" t="n">
        <f aca="false">A256+1</f>
        <v>250</v>
      </c>
      <c r="B257" s="7" t="str">
        <f aca="false">IF($A257&lt;=$B$5*12,$E$3,"")</f>
        <v/>
      </c>
      <c r="C257" s="7" t="str">
        <f aca="false">IF($A257&lt;=$B$5*12,ROUND(E256*$B$4/100/12,2),"")</f>
        <v/>
      </c>
      <c r="D257" s="7" t="str">
        <f aca="false">IF($A257&lt;=$B$5*12,ROUND(B257-C257,2),"")</f>
        <v/>
      </c>
      <c r="E257" s="7" t="str">
        <f aca="false">IF($A257&lt;=$B$5*12,ROUND(E256-D257,2),"")</f>
        <v/>
      </c>
    </row>
    <row r="258" customFormat="false" ht="15" hidden="false" customHeight="false" outlineLevel="0" collapsed="false">
      <c r="A258" s="7" t="n">
        <f aca="false">A257+1</f>
        <v>251</v>
      </c>
      <c r="B258" s="7" t="str">
        <f aca="false">IF($A258&lt;=$B$5*12,$E$3,"")</f>
        <v/>
      </c>
      <c r="C258" s="7" t="str">
        <f aca="false">IF($A258&lt;=$B$5*12,ROUND(E257*$B$4/100/12,2),"")</f>
        <v/>
      </c>
      <c r="D258" s="7" t="str">
        <f aca="false">IF($A258&lt;=$B$5*12,ROUND(B258-C258,2),"")</f>
        <v/>
      </c>
      <c r="E258" s="7" t="str">
        <f aca="false">IF($A258&lt;=$B$5*12,ROUND(E257-D258,2),"")</f>
        <v/>
      </c>
    </row>
    <row r="259" customFormat="false" ht="15" hidden="false" customHeight="false" outlineLevel="0" collapsed="false">
      <c r="A259" s="7" t="n">
        <f aca="false">A258+1</f>
        <v>252</v>
      </c>
      <c r="B259" s="7" t="str">
        <f aca="false">IF($A259&lt;=$B$5*12,$E$3,"")</f>
        <v/>
      </c>
      <c r="C259" s="7" t="str">
        <f aca="false">IF($A259&lt;=$B$5*12,ROUND(E258*$B$4/100/12,2),"")</f>
        <v/>
      </c>
      <c r="D259" s="7" t="str">
        <f aca="false">IF($A259&lt;=$B$5*12,ROUND(B259-C259,2),"")</f>
        <v/>
      </c>
      <c r="E259" s="7" t="str">
        <f aca="false">IF($A259&lt;=$B$5*12,ROUND(E258-D259,2),"")</f>
        <v/>
      </c>
    </row>
    <row r="260" customFormat="false" ht="15" hidden="false" customHeight="false" outlineLevel="0" collapsed="false">
      <c r="A260" s="7" t="n">
        <f aca="false">A259+1</f>
        <v>253</v>
      </c>
      <c r="B260" s="7" t="str">
        <f aca="false">IF($A260&lt;=$B$5*12,$E$3,"")</f>
        <v/>
      </c>
      <c r="C260" s="7" t="str">
        <f aca="false">IF($A260&lt;=$B$5*12,ROUND(E259*$B$4/100/12,2),"")</f>
        <v/>
      </c>
      <c r="D260" s="7" t="str">
        <f aca="false">IF($A260&lt;=$B$5*12,ROUND(B260-C260,2),"")</f>
        <v/>
      </c>
      <c r="E260" s="7" t="str">
        <f aca="false">IF($A260&lt;=$B$5*12,ROUND(E259-D260,2),"")</f>
        <v/>
      </c>
    </row>
    <row r="261" customFormat="false" ht="15" hidden="false" customHeight="false" outlineLevel="0" collapsed="false">
      <c r="A261" s="7" t="n">
        <f aca="false">A260+1</f>
        <v>254</v>
      </c>
      <c r="B261" s="7" t="str">
        <f aca="false">IF($A261&lt;=$B$5*12,$E$3,"")</f>
        <v/>
      </c>
      <c r="C261" s="7" t="str">
        <f aca="false">IF($A261&lt;=$B$5*12,ROUND(E260*$B$4/100/12,2),"")</f>
        <v/>
      </c>
      <c r="D261" s="7" t="str">
        <f aca="false">IF($A261&lt;=$B$5*12,ROUND(B261-C261,2),"")</f>
        <v/>
      </c>
      <c r="E261" s="7" t="str">
        <f aca="false">IF($A261&lt;=$B$5*12,ROUND(E260-D261,2),"")</f>
        <v/>
      </c>
    </row>
    <row r="262" customFormat="false" ht="15" hidden="false" customHeight="false" outlineLevel="0" collapsed="false">
      <c r="A262" s="7" t="n">
        <f aca="false">A261+1</f>
        <v>255</v>
      </c>
      <c r="B262" s="7" t="str">
        <f aca="false">IF($A262&lt;=$B$5*12,$E$3,"")</f>
        <v/>
      </c>
      <c r="C262" s="7" t="str">
        <f aca="false">IF($A262&lt;=$B$5*12,ROUND(E261*$B$4/100/12,2),"")</f>
        <v/>
      </c>
      <c r="D262" s="7" t="str">
        <f aca="false">IF($A262&lt;=$B$5*12,ROUND(B262-C262,2),"")</f>
        <v/>
      </c>
      <c r="E262" s="7" t="str">
        <f aca="false">IF($A262&lt;=$B$5*12,ROUND(E261-D262,2),"")</f>
        <v/>
      </c>
    </row>
    <row r="263" customFormat="false" ht="15" hidden="false" customHeight="false" outlineLevel="0" collapsed="false">
      <c r="A263" s="7" t="n">
        <f aca="false">A262+1</f>
        <v>256</v>
      </c>
      <c r="B263" s="7" t="str">
        <f aca="false">IF($A263&lt;=$B$5*12,$E$3,"")</f>
        <v/>
      </c>
      <c r="C263" s="7" t="str">
        <f aca="false">IF($A263&lt;=$B$5*12,ROUND(E262*$B$4/100/12,2),"")</f>
        <v/>
      </c>
      <c r="D263" s="7" t="str">
        <f aca="false">IF($A263&lt;=$B$5*12,ROUND(B263-C263,2),"")</f>
        <v/>
      </c>
      <c r="E263" s="7" t="str">
        <f aca="false">IF($A263&lt;=$B$5*12,ROUND(E262-D263,2),"")</f>
        <v/>
      </c>
    </row>
    <row r="264" customFormat="false" ht="15" hidden="false" customHeight="false" outlineLevel="0" collapsed="false">
      <c r="A264" s="7" t="n">
        <f aca="false">A263+1</f>
        <v>257</v>
      </c>
      <c r="B264" s="7" t="str">
        <f aca="false">IF($A264&lt;=$B$5*12,$E$3,"")</f>
        <v/>
      </c>
      <c r="C264" s="7" t="str">
        <f aca="false">IF($A264&lt;=$B$5*12,ROUND(E263*$B$4/100/12,2),"")</f>
        <v/>
      </c>
      <c r="D264" s="7" t="str">
        <f aca="false">IF($A264&lt;=$B$5*12,ROUND(B264-C264,2),"")</f>
        <v/>
      </c>
      <c r="E264" s="7" t="str">
        <f aca="false">IF($A264&lt;=$B$5*12,ROUND(E263-D264,2),"")</f>
        <v/>
      </c>
    </row>
    <row r="265" customFormat="false" ht="15" hidden="false" customHeight="false" outlineLevel="0" collapsed="false">
      <c r="A265" s="7" t="n">
        <f aca="false">A264+1</f>
        <v>258</v>
      </c>
      <c r="B265" s="7" t="str">
        <f aca="false">IF($A265&lt;=$B$5*12,$E$3,"")</f>
        <v/>
      </c>
      <c r="C265" s="7" t="str">
        <f aca="false">IF($A265&lt;=$B$5*12,ROUND(E264*$B$4/100/12,2),"")</f>
        <v/>
      </c>
      <c r="D265" s="7" t="str">
        <f aca="false">IF($A265&lt;=$B$5*12,ROUND(B265-C265,2),"")</f>
        <v/>
      </c>
      <c r="E265" s="7" t="str">
        <f aca="false">IF($A265&lt;=$B$5*12,ROUND(E264-D265,2),"")</f>
        <v/>
      </c>
    </row>
    <row r="266" customFormat="false" ht="15" hidden="false" customHeight="false" outlineLevel="0" collapsed="false">
      <c r="A266" s="7" t="n">
        <f aca="false">A265+1</f>
        <v>259</v>
      </c>
      <c r="B266" s="7" t="str">
        <f aca="false">IF($A266&lt;=$B$5*12,$E$3,"")</f>
        <v/>
      </c>
      <c r="C266" s="7" t="str">
        <f aca="false">IF($A266&lt;=$B$5*12,ROUND(E265*$B$4/100/12,2),"")</f>
        <v/>
      </c>
      <c r="D266" s="7" t="str">
        <f aca="false">IF($A266&lt;=$B$5*12,ROUND(B266-C266,2),"")</f>
        <v/>
      </c>
      <c r="E266" s="7" t="str">
        <f aca="false">IF($A266&lt;=$B$5*12,ROUND(E265-D266,2),"")</f>
        <v/>
      </c>
    </row>
    <row r="267" customFormat="false" ht="15" hidden="false" customHeight="false" outlineLevel="0" collapsed="false">
      <c r="A267" s="7" t="n">
        <f aca="false">A266+1</f>
        <v>260</v>
      </c>
      <c r="B267" s="7" t="str">
        <f aca="false">IF($A267&lt;=$B$5*12,$E$3,"")</f>
        <v/>
      </c>
      <c r="C267" s="7" t="str">
        <f aca="false">IF($A267&lt;=$B$5*12,ROUND(E266*$B$4/100/12,2),"")</f>
        <v/>
      </c>
      <c r="D267" s="7" t="str">
        <f aca="false">IF($A267&lt;=$B$5*12,ROUND(B267-C267,2),"")</f>
        <v/>
      </c>
      <c r="E267" s="7" t="str">
        <f aca="false">IF($A267&lt;=$B$5*12,ROUND(E266-D267,2),"")</f>
        <v/>
      </c>
    </row>
    <row r="268" customFormat="false" ht="15" hidden="false" customHeight="false" outlineLevel="0" collapsed="false">
      <c r="A268" s="7" t="n">
        <f aca="false">A267+1</f>
        <v>261</v>
      </c>
      <c r="B268" s="7" t="str">
        <f aca="false">IF($A268&lt;=$B$5*12,$E$3,"")</f>
        <v/>
      </c>
      <c r="C268" s="7" t="str">
        <f aca="false">IF($A268&lt;=$B$5*12,ROUND(E267*$B$4/100/12,2),"")</f>
        <v/>
      </c>
      <c r="D268" s="7" t="str">
        <f aca="false">IF($A268&lt;=$B$5*12,ROUND(B268-C268,2),"")</f>
        <v/>
      </c>
      <c r="E268" s="7" t="str">
        <f aca="false">IF($A268&lt;=$B$5*12,ROUND(E267-D268,2),"")</f>
        <v/>
      </c>
    </row>
    <row r="269" customFormat="false" ht="15" hidden="false" customHeight="false" outlineLevel="0" collapsed="false">
      <c r="A269" s="7" t="n">
        <f aca="false">A268+1</f>
        <v>262</v>
      </c>
      <c r="B269" s="7" t="str">
        <f aca="false">IF($A269&lt;=$B$5*12,$E$3,"")</f>
        <v/>
      </c>
      <c r="C269" s="7" t="str">
        <f aca="false">IF($A269&lt;=$B$5*12,ROUND(E268*$B$4/100/12,2),"")</f>
        <v/>
      </c>
      <c r="D269" s="7" t="str">
        <f aca="false">IF($A269&lt;=$B$5*12,ROUND(B269-C269,2),"")</f>
        <v/>
      </c>
      <c r="E269" s="7" t="str">
        <f aca="false">IF($A269&lt;=$B$5*12,ROUND(E268-D269,2),"")</f>
        <v/>
      </c>
    </row>
    <row r="270" customFormat="false" ht="15" hidden="false" customHeight="false" outlineLevel="0" collapsed="false">
      <c r="A270" s="7" t="n">
        <f aca="false">A269+1</f>
        <v>263</v>
      </c>
      <c r="B270" s="7" t="str">
        <f aca="false">IF($A270&lt;=$B$5*12,$E$3,"")</f>
        <v/>
      </c>
      <c r="C270" s="7" t="str">
        <f aca="false">IF($A270&lt;=$B$5*12,ROUND(E269*$B$4/100/12,2),"")</f>
        <v/>
      </c>
      <c r="D270" s="7" t="str">
        <f aca="false">IF($A270&lt;=$B$5*12,ROUND(B270-C270,2),"")</f>
        <v/>
      </c>
      <c r="E270" s="7" t="str">
        <f aca="false">IF($A270&lt;=$B$5*12,ROUND(E269-D270,2),"")</f>
        <v/>
      </c>
    </row>
    <row r="271" customFormat="false" ht="15" hidden="false" customHeight="false" outlineLevel="0" collapsed="false">
      <c r="A271" s="7" t="n">
        <f aca="false">A270+1</f>
        <v>264</v>
      </c>
      <c r="B271" s="7" t="str">
        <f aca="false">IF($A271&lt;=$B$5*12,$E$3,"")</f>
        <v/>
      </c>
      <c r="C271" s="7" t="str">
        <f aca="false">IF($A271&lt;=$B$5*12,ROUND(E270*$B$4/100/12,2),"")</f>
        <v/>
      </c>
      <c r="D271" s="7" t="str">
        <f aca="false">IF($A271&lt;=$B$5*12,ROUND(B271-C271,2),"")</f>
        <v/>
      </c>
      <c r="E271" s="7" t="str">
        <f aca="false">IF($A271&lt;=$B$5*12,ROUND(E270-D271,2),"")</f>
        <v/>
      </c>
    </row>
    <row r="272" customFormat="false" ht="15" hidden="false" customHeight="false" outlineLevel="0" collapsed="false">
      <c r="A272" s="7" t="n">
        <f aca="false">A271+1</f>
        <v>265</v>
      </c>
      <c r="B272" s="7" t="str">
        <f aca="false">IF($A272&lt;=$B$5*12,$E$3,"")</f>
        <v/>
      </c>
      <c r="C272" s="7" t="str">
        <f aca="false">IF($A272&lt;=$B$5*12,ROUND(E271*$B$4/100/12,2),"")</f>
        <v/>
      </c>
      <c r="D272" s="7" t="str">
        <f aca="false">IF($A272&lt;=$B$5*12,ROUND(B272-C272,2),"")</f>
        <v/>
      </c>
      <c r="E272" s="7" t="str">
        <f aca="false">IF($A272&lt;=$B$5*12,ROUND(E271-D272,2),"")</f>
        <v/>
      </c>
    </row>
    <row r="273" customFormat="false" ht="15" hidden="false" customHeight="false" outlineLevel="0" collapsed="false">
      <c r="A273" s="7" t="n">
        <f aca="false">A272+1</f>
        <v>266</v>
      </c>
      <c r="B273" s="7" t="str">
        <f aca="false">IF($A273&lt;=$B$5*12,$E$3,"")</f>
        <v/>
      </c>
      <c r="C273" s="7" t="str">
        <f aca="false">IF($A273&lt;=$B$5*12,ROUND(E272*$B$4/100/12,2),"")</f>
        <v/>
      </c>
      <c r="D273" s="7" t="str">
        <f aca="false">IF($A273&lt;=$B$5*12,ROUND(B273-C273,2),"")</f>
        <v/>
      </c>
      <c r="E273" s="7" t="str">
        <f aca="false">IF($A273&lt;=$B$5*12,ROUND(E272-D273,2),"")</f>
        <v/>
      </c>
    </row>
    <row r="274" customFormat="false" ht="15" hidden="false" customHeight="false" outlineLevel="0" collapsed="false">
      <c r="A274" s="7" t="n">
        <f aca="false">A273+1</f>
        <v>267</v>
      </c>
      <c r="B274" s="7" t="str">
        <f aca="false">IF($A274&lt;=$B$5*12,$E$3,"")</f>
        <v/>
      </c>
      <c r="C274" s="7" t="str">
        <f aca="false">IF($A274&lt;=$B$5*12,ROUND(E273*$B$4/100/12,2),"")</f>
        <v/>
      </c>
      <c r="D274" s="7" t="str">
        <f aca="false">IF($A274&lt;=$B$5*12,ROUND(B274-C274,2),"")</f>
        <v/>
      </c>
      <c r="E274" s="7" t="str">
        <f aca="false">IF($A274&lt;=$B$5*12,ROUND(E273-D274,2),"")</f>
        <v/>
      </c>
    </row>
    <row r="275" customFormat="false" ht="15" hidden="false" customHeight="false" outlineLevel="0" collapsed="false">
      <c r="A275" s="7" t="n">
        <f aca="false">A274+1</f>
        <v>268</v>
      </c>
      <c r="B275" s="7" t="str">
        <f aca="false">IF($A275&lt;=$B$5*12,$E$3,"")</f>
        <v/>
      </c>
      <c r="C275" s="7" t="str">
        <f aca="false">IF($A275&lt;=$B$5*12,ROUND(E274*$B$4/100/12,2),"")</f>
        <v/>
      </c>
      <c r="D275" s="7" t="str">
        <f aca="false">IF($A275&lt;=$B$5*12,ROUND(B275-C275,2),"")</f>
        <v/>
      </c>
      <c r="E275" s="7" t="str">
        <f aca="false">IF($A275&lt;=$B$5*12,ROUND(E274-D275,2),"")</f>
        <v/>
      </c>
    </row>
    <row r="276" customFormat="false" ht="15" hidden="false" customHeight="false" outlineLevel="0" collapsed="false">
      <c r="A276" s="7" t="n">
        <f aca="false">A275+1</f>
        <v>269</v>
      </c>
      <c r="B276" s="7" t="str">
        <f aca="false">IF($A276&lt;=$B$5*12,$E$3,"")</f>
        <v/>
      </c>
      <c r="C276" s="7" t="str">
        <f aca="false">IF($A276&lt;=$B$5*12,ROUND(E275*$B$4/100/12,2),"")</f>
        <v/>
      </c>
      <c r="D276" s="7" t="str">
        <f aca="false">IF($A276&lt;=$B$5*12,ROUND(B276-C276,2),"")</f>
        <v/>
      </c>
      <c r="E276" s="7" t="str">
        <f aca="false">IF($A276&lt;=$B$5*12,ROUND(E275-D276,2),"")</f>
        <v/>
      </c>
    </row>
    <row r="277" customFormat="false" ht="15" hidden="false" customHeight="false" outlineLevel="0" collapsed="false">
      <c r="A277" s="7" t="n">
        <f aca="false">A276+1</f>
        <v>270</v>
      </c>
      <c r="B277" s="7" t="str">
        <f aca="false">IF($A277&lt;=$B$5*12,$E$3,"")</f>
        <v/>
      </c>
      <c r="C277" s="7" t="str">
        <f aca="false">IF($A277&lt;=$B$5*12,ROUND(E276*$B$4/100/12,2),"")</f>
        <v/>
      </c>
      <c r="D277" s="7" t="str">
        <f aca="false">IF($A277&lt;=$B$5*12,ROUND(B277-C277,2),"")</f>
        <v/>
      </c>
      <c r="E277" s="7" t="str">
        <f aca="false">IF($A277&lt;=$B$5*12,ROUND(E276-D277,2),"")</f>
        <v/>
      </c>
    </row>
    <row r="278" customFormat="false" ht="15" hidden="false" customHeight="false" outlineLevel="0" collapsed="false">
      <c r="A278" s="7" t="n">
        <f aca="false">A277+1</f>
        <v>271</v>
      </c>
      <c r="B278" s="7" t="str">
        <f aca="false">IF($A278&lt;=$B$5*12,$E$3,"")</f>
        <v/>
      </c>
      <c r="C278" s="7" t="str">
        <f aca="false">IF($A278&lt;=$B$5*12,ROUND(E277*$B$4/100/12,2),"")</f>
        <v/>
      </c>
      <c r="D278" s="7" t="str">
        <f aca="false">IF($A278&lt;=$B$5*12,ROUND(B278-C278,2),"")</f>
        <v/>
      </c>
      <c r="E278" s="7" t="str">
        <f aca="false">IF($A278&lt;=$B$5*12,ROUND(E277-D278,2),"")</f>
        <v/>
      </c>
    </row>
    <row r="279" customFormat="false" ht="15" hidden="false" customHeight="false" outlineLevel="0" collapsed="false">
      <c r="A279" s="7" t="n">
        <f aca="false">A278+1</f>
        <v>272</v>
      </c>
      <c r="B279" s="7" t="str">
        <f aca="false">IF($A279&lt;=$B$5*12,$E$3,"")</f>
        <v/>
      </c>
      <c r="C279" s="7" t="str">
        <f aca="false">IF($A279&lt;=$B$5*12,ROUND(E278*$B$4/100/12,2),"")</f>
        <v/>
      </c>
      <c r="D279" s="7" t="str">
        <f aca="false">IF($A279&lt;=$B$5*12,ROUND(B279-C279,2),"")</f>
        <v/>
      </c>
      <c r="E279" s="7" t="str">
        <f aca="false">IF($A279&lt;=$B$5*12,ROUND(E278-D279,2),"")</f>
        <v/>
      </c>
    </row>
    <row r="280" customFormat="false" ht="15" hidden="false" customHeight="false" outlineLevel="0" collapsed="false">
      <c r="A280" s="7" t="n">
        <f aca="false">A279+1</f>
        <v>273</v>
      </c>
      <c r="B280" s="7" t="str">
        <f aca="false">IF($A280&lt;=$B$5*12,$E$3,"")</f>
        <v/>
      </c>
      <c r="C280" s="7" t="str">
        <f aca="false">IF($A280&lt;=$B$5*12,ROUND(E279*$B$4/100/12,2),"")</f>
        <v/>
      </c>
      <c r="D280" s="7" t="str">
        <f aca="false">IF($A280&lt;=$B$5*12,ROUND(B280-C280,2),"")</f>
        <v/>
      </c>
      <c r="E280" s="7" t="str">
        <f aca="false">IF($A280&lt;=$B$5*12,ROUND(E279-D280,2),"")</f>
        <v/>
      </c>
    </row>
    <row r="281" customFormat="false" ht="15" hidden="false" customHeight="false" outlineLevel="0" collapsed="false">
      <c r="A281" s="7" t="n">
        <f aca="false">A280+1</f>
        <v>274</v>
      </c>
      <c r="B281" s="7" t="str">
        <f aca="false">IF($A281&lt;=$B$5*12,$E$3,"")</f>
        <v/>
      </c>
      <c r="C281" s="7" t="str">
        <f aca="false">IF($A281&lt;=$B$5*12,ROUND(E280*$B$4/100/12,2),"")</f>
        <v/>
      </c>
      <c r="D281" s="7" t="str">
        <f aca="false">IF($A281&lt;=$B$5*12,ROUND(B281-C281,2),"")</f>
        <v/>
      </c>
      <c r="E281" s="7" t="str">
        <f aca="false">IF($A281&lt;=$B$5*12,ROUND(E280-D281,2),"")</f>
        <v/>
      </c>
    </row>
    <row r="282" customFormat="false" ht="15" hidden="false" customHeight="false" outlineLevel="0" collapsed="false">
      <c r="A282" s="7" t="n">
        <f aca="false">A281+1</f>
        <v>275</v>
      </c>
      <c r="B282" s="7" t="str">
        <f aca="false">IF($A282&lt;=$B$5*12,$E$3,"")</f>
        <v/>
      </c>
      <c r="C282" s="7" t="str">
        <f aca="false">IF($A282&lt;=$B$5*12,ROUND(E281*$B$4/100/12,2),"")</f>
        <v/>
      </c>
      <c r="D282" s="7" t="str">
        <f aca="false">IF($A282&lt;=$B$5*12,ROUND(B282-C282,2),"")</f>
        <v/>
      </c>
      <c r="E282" s="7" t="str">
        <f aca="false">IF($A282&lt;=$B$5*12,ROUND(E281-D282,2),"")</f>
        <v/>
      </c>
    </row>
    <row r="283" customFormat="false" ht="15" hidden="false" customHeight="false" outlineLevel="0" collapsed="false">
      <c r="A283" s="7" t="n">
        <f aca="false">A282+1</f>
        <v>276</v>
      </c>
      <c r="B283" s="7" t="str">
        <f aca="false">IF($A283&lt;=$B$5*12,$E$3,"")</f>
        <v/>
      </c>
      <c r="C283" s="7" t="str">
        <f aca="false">IF($A283&lt;=$B$5*12,ROUND(E282*$B$4/100/12,2),"")</f>
        <v/>
      </c>
      <c r="D283" s="7" t="str">
        <f aca="false">IF($A283&lt;=$B$5*12,ROUND(B283-C283,2),"")</f>
        <v/>
      </c>
      <c r="E283" s="7" t="str">
        <f aca="false">IF($A283&lt;=$B$5*12,ROUND(E282-D283,2),"")</f>
        <v/>
      </c>
    </row>
    <row r="284" customFormat="false" ht="15" hidden="false" customHeight="false" outlineLevel="0" collapsed="false">
      <c r="A284" s="7" t="n">
        <f aca="false">A283+1</f>
        <v>277</v>
      </c>
      <c r="B284" s="7" t="str">
        <f aca="false">IF($A284&lt;=$B$5*12,$E$3,"")</f>
        <v/>
      </c>
      <c r="C284" s="7" t="str">
        <f aca="false">IF($A284&lt;=$B$5*12,ROUND(E283*$B$4/100/12,2),"")</f>
        <v/>
      </c>
      <c r="D284" s="7" t="str">
        <f aca="false">IF($A284&lt;=$B$5*12,ROUND(B284-C284,2),"")</f>
        <v/>
      </c>
      <c r="E284" s="7" t="str">
        <f aca="false">IF($A284&lt;=$B$5*12,ROUND(E283-D284,2),"")</f>
        <v/>
      </c>
    </row>
    <row r="285" customFormat="false" ht="15" hidden="false" customHeight="false" outlineLevel="0" collapsed="false">
      <c r="A285" s="7" t="n">
        <f aca="false">A284+1</f>
        <v>278</v>
      </c>
      <c r="B285" s="7" t="str">
        <f aca="false">IF($A285&lt;=$B$5*12,$E$3,"")</f>
        <v/>
      </c>
      <c r="C285" s="7" t="str">
        <f aca="false">IF($A285&lt;=$B$5*12,ROUND(E284*$B$4/100/12,2),"")</f>
        <v/>
      </c>
      <c r="D285" s="7" t="str">
        <f aca="false">IF($A285&lt;=$B$5*12,ROUND(B285-C285,2),"")</f>
        <v/>
      </c>
      <c r="E285" s="7" t="str">
        <f aca="false">IF($A285&lt;=$B$5*12,ROUND(E284-D285,2),"")</f>
        <v/>
      </c>
    </row>
    <row r="286" customFormat="false" ht="15" hidden="false" customHeight="false" outlineLevel="0" collapsed="false">
      <c r="A286" s="7" t="n">
        <f aca="false">A285+1</f>
        <v>279</v>
      </c>
      <c r="B286" s="7" t="str">
        <f aca="false">IF($A286&lt;=$B$5*12,$E$3,"")</f>
        <v/>
      </c>
      <c r="C286" s="7" t="str">
        <f aca="false">IF($A286&lt;=$B$5*12,ROUND(E285*$B$4/100/12,2),"")</f>
        <v/>
      </c>
      <c r="D286" s="7" t="str">
        <f aca="false">IF($A286&lt;=$B$5*12,ROUND(B286-C286,2),"")</f>
        <v/>
      </c>
      <c r="E286" s="7" t="str">
        <f aca="false">IF($A286&lt;=$B$5*12,ROUND(E285-D286,2),"")</f>
        <v/>
      </c>
    </row>
    <row r="287" customFormat="false" ht="15" hidden="false" customHeight="false" outlineLevel="0" collapsed="false">
      <c r="A287" s="7" t="n">
        <f aca="false">A286+1</f>
        <v>280</v>
      </c>
      <c r="B287" s="7" t="str">
        <f aca="false">IF($A287&lt;=$B$5*12,$E$3,"")</f>
        <v/>
      </c>
      <c r="C287" s="7" t="str">
        <f aca="false">IF($A287&lt;=$B$5*12,ROUND(E286*$B$4/100/12,2),"")</f>
        <v/>
      </c>
      <c r="D287" s="7" t="str">
        <f aca="false">IF($A287&lt;=$B$5*12,ROUND(B287-C287,2),"")</f>
        <v/>
      </c>
      <c r="E287" s="7" t="str">
        <f aca="false">IF($A287&lt;=$B$5*12,ROUND(E286-D287,2),"")</f>
        <v/>
      </c>
    </row>
    <row r="288" customFormat="false" ht="15" hidden="false" customHeight="false" outlineLevel="0" collapsed="false">
      <c r="A288" s="7" t="n">
        <f aca="false">A287+1</f>
        <v>281</v>
      </c>
      <c r="B288" s="7" t="str">
        <f aca="false">IF($A288&lt;=$B$5*12,$E$3,"")</f>
        <v/>
      </c>
      <c r="C288" s="7" t="str">
        <f aca="false">IF($A288&lt;=$B$5*12,ROUND(E287*$B$4/100/12,2),"")</f>
        <v/>
      </c>
      <c r="D288" s="7" t="str">
        <f aca="false">IF($A288&lt;=$B$5*12,ROUND(B288-C288,2),"")</f>
        <v/>
      </c>
      <c r="E288" s="7" t="str">
        <f aca="false">IF($A288&lt;=$B$5*12,ROUND(E287-D288,2),"")</f>
        <v/>
      </c>
    </row>
    <row r="289" customFormat="false" ht="15" hidden="false" customHeight="false" outlineLevel="0" collapsed="false">
      <c r="A289" s="7" t="n">
        <f aca="false">A288+1</f>
        <v>282</v>
      </c>
      <c r="B289" s="7" t="str">
        <f aca="false">IF($A289&lt;=$B$5*12,$E$3,"")</f>
        <v/>
      </c>
      <c r="C289" s="7" t="str">
        <f aca="false">IF($A289&lt;=$B$5*12,ROUND(E288*$B$4/100/12,2),"")</f>
        <v/>
      </c>
      <c r="D289" s="7" t="str">
        <f aca="false">IF($A289&lt;=$B$5*12,ROUND(B289-C289,2),"")</f>
        <v/>
      </c>
      <c r="E289" s="7" t="str">
        <f aca="false">IF($A289&lt;=$B$5*12,ROUND(E288-D289,2),"")</f>
        <v/>
      </c>
    </row>
    <row r="290" customFormat="false" ht="15" hidden="false" customHeight="false" outlineLevel="0" collapsed="false">
      <c r="A290" s="7" t="n">
        <f aca="false">A289+1</f>
        <v>283</v>
      </c>
      <c r="B290" s="7" t="str">
        <f aca="false">IF($A290&lt;=$B$5*12,$E$3,"")</f>
        <v/>
      </c>
      <c r="C290" s="7" t="str">
        <f aca="false">IF($A290&lt;=$B$5*12,ROUND(E289*$B$4/100/12,2),"")</f>
        <v/>
      </c>
      <c r="D290" s="7" t="str">
        <f aca="false">IF($A290&lt;=$B$5*12,ROUND(B290-C290,2),"")</f>
        <v/>
      </c>
      <c r="E290" s="7" t="str">
        <f aca="false">IF($A290&lt;=$B$5*12,ROUND(E289-D290,2),"")</f>
        <v/>
      </c>
    </row>
    <row r="291" customFormat="false" ht="15" hidden="false" customHeight="false" outlineLevel="0" collapsed="false">
      <c r="A291" s="7" t="n">
        <f aca="false">A290+1</f>
        <v>284</v>
      </c>
      <c r="B291" s="7" t="str">
        <f aca="false">IF($A291&lt;=$B$5*12,$E$3,"")</f>
        <v/>
      </c>
      <c r="C291" s="7" t="str">
        <f aca="false">IF($A291&lt;=$B$5*12,ROUND(E290*$B$4/100/12,2),"")</f>
        <v/>
      </c>
      <c r="D291" s="7" t="str">
        <f aca="false">IF($A291&lt;=$B$5*12,ROUND(B291-C291,2),"")</f>
        <v/>
      </c>
      <c r="E291" s="7" t="str">
        <f aca="false">IF($A291&lt;=$B$5*12,ROUND(E290-D291,2),"")</f>
        <v/>
      </c>
    </row>
    <row r="292" customFormat="false" ht="15" hidden="false" customHeight="false" outlineLevel="0" collapsed="false">
      <c r="A292" s="7" t="n">
        <f aca="false">A291+1</f>
        <v>285</v>
      </c>
      <c r="B292" s="7" t="str">
        <f aca="false">IF($A292&lt;=$B$5*12,$E$3,"")</f>
        <v/>
      </c>
      <c r="C292" s="7" t="str">
        <f aca="false">IF($A292&lt;=$B$5*12,ROUND(E291*$B$4/100/12,2),"")</f>
        <v/>
      </c>
      <c r="D292" s="7" t="str">
        <f aca="false">IF($A292&lt;=$B$5*12,ROUND(B292-C292,2),"")</f>
        <v/>
      </c>
      <c r="E292" s="7" t="str">
        <f aca="false">IF($A292&lt;=$B$5*12,ROUND(E291-D292,2),"")</f>
        <v/>
      </c>
    </row>
    <row r="293" customFormat="false" ht="15" hidden="false" customHeight="false" outlineLevel="0" collapsed="false">
      <c r="A293" s="7" t="n">
        <f aca="false">A292+1</f>
        <v>286</v>
      </c>
      <c r="B293" s="7" t="str">
        <f aca="false">IF($A293&lt;=$B$5*12,$E$3,"")</f>
        <v/>
      </c>
      <c r="C293" s="7" t="str">
        <f aca="false">IF($A293&lt;=$B$5*12,ROUND(E292*$B$4/100/12,2),"")</f>
        <v/>
      </c>
      <c r="D293" s="7" t="str">
        <f aca="false">IF($A293&lt;=$B$5*12,ROUND(B293-C293,2),"")</f>
        <v/>
      </c>
      <c r="E293" s="7" t="str">
        <f aca="false">IF($A293&lt;=$B$5*12,ROUND(E292-D293,2),"")</f>
        <v/>
      </c>
    </row>
    <row r="294" customFormat="false" ht="15" hidden="false" customHeight="false" outlineLevel="0" collapsed="false">
      <c r="A294" s="7" t="n">
        <f aca="false">A293+1</f>
        <v>287</v>
      </c>
      <c r="B294" s="7" t="str">
        <f aca="false">IF($A294&lt;=$B$5*12,$E$3,"")</f>
        <v/>
      </c>
      <c r="C294" s="7" t="str">
        <f aca="false">IF($A294&lt;=$B$5*12,ROUND(E293*$B$4/100/12,2),"")</f>
        <v/>
      </c>
      <c r="D294" s="7" t="str">
        <f aca="false">IF($A294&lt;=$B$5*12,ROUND(B294-C294,2),"")</f>
        <v/>
      </c>
      <c r="E294" s="7" t="str">
        <f aca="false">IF($A294&lt;=$B$5*12,ROUND(E293-D294,2),"")</f>
        <v/>
      </c>
    </row>
    <row r="295" customFormat="false" ht="15" hidden="false" customHeight="false" outlineLevel="0" collapsed="false">
      <c r="A295" s="7" t="n">
        <f aca="false">A294+1</f>
        <v>288</v>
      </c>
      <c r="B295" s="7" t="str">
        <f aca="false">IF($A295&lt;=$B$5*12,$E$3,"")</f>
        <v/>
      </c>
      <c r="C295" s="7" t="str">
        <f aca="false">IF($A295&lt;=$B$5*12,ROUND(E294*$B$4/100/12,2),"")</f>
        <v/>
      </c>
      <c r="D295" s="7" t="str">
        <f aca="false">IF($A295&lt;=$B$5*12,ROUND(B295-C295,2),"")</f>
        <v/>
      </c>
      <c r="E295" s="7" t="str">
        <f aca="false">IF($A295&lt;=$B$5*12,ROUND(E294-D295,2),"")</f>
        <v/>
      </c>
    </row>
    <row r="296" customFormat="false" ht="15" hidden="false" customHeight="false" outlineLevel="0" collapsed="false">
      <c r="A296" s="7" t="n">
        <f aca="false">A295+1</f>
        <v>289</v>
      </c>
      <c r="B296" s="7" t="str">
        <f aca="false">IF($A296&lt;=$B$5*12,$E$3,"")</f>
        <v/>
      </c>
      <c r="C296" s="7" t="str">
        <f aca="false">IF($A296&lt;=$B$5*12,ROUND(E295*$B$4/100/12,2),"")</f>
        <v/>
      </c>
      <c r="D296" s="7" t="str">
        <f aca="false">IF($A296&lt;=$B$5*12,ROUND(B296-C296,2),"")</f>
        <v/>
      </c>
      <c r="E296" s="7" t="str">
        <f aca="false">IF($A296&lt;=$B$5*12,ROUND(E295-D296,2),"")</f>
        <v/>
      </c>
    </row>
    <row r="297" customFormat="false" ht="15" hidden="false" customHeight="false" outlineLevel="0" collapsed="false">
      <c r="A297" s="7" t="n">
        <f aca="false">A296+1</f>
        <v>290</v>
      </c>
      <c r="B297" s="7" t="str">
        <f aca="false">IF($A297&lt;=$B$5*12,$E$3,"")</f>
        <v/>
      </c>
      <c r="C297" s="7" t="str">
        <f aca="false">IF($A297&lt;=$B$5*12,ROUND(E296*$B$4/100/12,2),"")</f>
        <v/>
      </c>
      <c r="D297" s="7" t="str">
        <f aca="false">IF($A297&lt;=$B$5*12,ROUND(B297-C297,2),"")</f>
        <v/>
      </c>
      <c r="E297" s="7" t="str">
        <f aca="false">IF($A297&lt;=$B$5*12,ROUND(E296-D297,2),"")</f>
        <v/>
      </c>
    </row>
    <row r="298" customFormat="false" ht="15" hidden="false" customHeight="false" outlineLevel="0" collapsed="false">
      <c r="A298" s="7" t="n">
        <f aca="false">A297+1</f>
        <v>291</v>
      </c>
      <c r="B298" s="7" t="str">
        <f aca="false">IF($A298&lt;=$B$5*12,$E$3,"")</f>
        <v/>
      </c>
      <c r="C298" s="7" t="str">
        <f aca="false">IF($A298&lt;=$B$5*12,ROUND(E297*$B$4/100/12,2),"")</f>
        <v/>
      </c>
      <c r="D298" s="7" t="str">
        <f aca="false">IF($A298&lt;=$B$5*12,ROUND(B298-C298,2),"")</f>
        <v/>
      </c>
      <c r="E298" s="7" t="str">
        <f aca="false">IF($A298&lt;=$B$5*12,ROUND(E297-D298,2),"")</f>
        <v/>
      </c>
    </row>
    <row r="299" customFormat="false" ht="15" hidden="false" customHeight="false" outlineLevel="0" collapsed="false">
      <c r="A299" s="7" t="n">
        <f aca="false">A298+1</f>
        <v>292</v>
      </c>
      <c r="B299" s="7" t="str">
        <f aca="false">IF($A299&lt;=$B$5*12,$E$3,"")</f>
        <v/>
      </c>
      <c r="C299" s="7" t="str">
        <f aca="false">IF($A299&lt;=$B$5*12,ROUND(E298*$B$4/100/12,2),"")</f>
        <v/>
      </c>
      <c r="D299" s="7" t="str">
        <f aca="false">IF($A299&lt;=$B$5*12,ROUND(B299-C299,2),"")</f>
        <v/>
      </c>
      <c r="E299" s="7" t="str">
        <f aca="false">IF($A299&lt;=$B$5*12,ROUND(E298-D299,2),"")</f>
        <v/>
      </c>
    </row>
    <row r="300" customFormat="false" ht="15" hidden="false" customHeight="false" outlineLevel="0" collapsed="false">
      <c r="A300" s="7" t="n">
        <f aca="false">A299+1</f>
        <v>293</v>
      </c>
      <c r="B300" s="7" t="str">
        <f aca="false">IF($A300&lt;=$B$5*12,$E$3,"")</f>
        <v/>
      </c>
      <c r="C300" s="7" t="str">
        <f aca="false">IF($A300&lt;=$B$5*12,ROUND(E299*$B$4/100/12,2),"")</f>
        <v/>
      </c>
      <c r="D300" s="7" t="str">
        <f aca="false">IF($A300&lt;=$B$5*12,ROUND(B300-C300,2),"")</f>
        <v/>
      </c>
      <c r="E300" s="7" t="str">
        <f aca="false">IF($A300&lt;=$B$5*12,ROUND(E299-D300,2),"")</f>
        <v/>
      </c>
    </row>
    <row r="301" customFormat="false" ht="15" hidden="false" customHeight="false" outlineLevel="0" collapsed="false">
      <c r="A301" s="7" t="n">
        <f aca="false">A300+1</f>
        <v>294</v>
      </c>
      <c r="B301" s="7" t="str">
        <f aca="false">IF($A301&lt;=$B$5*12,$E$3,"")</f>
        <v/>
      </c>
      <c r="C301" s="7" t="str">
        <f aca="false">IF($A301&lt;=$B$5*12,ROUND(E300*$B$4/100/12,2),"")</f>
        <v/>
      </c>
      <c r="D301" s="7" t="str">
        <f aca="false">IF($A301&lt;=$B$5*12,ROUND(B301-C301,2),"")</f>
        <v/>
      </c>
      <c r="E301" s="7" t="str">
        <f aca="false">IF($A301&lt;=$B$5*12,ROUND(E300-D301,2),"")</f>
        <v/>
      </c>
    </row>
    <row r="302" customFormat="false" ht="15" hidden="false" customHeight="false" outlineLevel="0" collapsed="false">
      <c r="A302" s="7" t="n">
        <f aca="false">A301+1</f>
        <v>295</v>
      </c>
      <c r="B302" s="7" t="str">
        <f aca="false">IF($A302&lt;=$B$5*12,$E$3,"")</f>
        <v/>
      </c>
      <c r="C302" s="7" t="str">
        <f aca="false">IF($A302&lt;=$B$5*12,ROUND(E301*$B$4/100/12,2),"")</f>
        <v/>
      </c>
      <c r="D302" s="7" t="str">
        <f aca="false">IF($A302&lt;=$B$5*12,ROUND(B302-C302,2),"")</f>
        <v/>
      </c>
      <c r="E302" s="7" t="str">
        <f aca="false">IF($A302&lt;=$B$5*12,ROUND(E301-D302,2),"")</f>
        <v/>
      </c>
    </row>
    <row r="303" customFormat="false" ht="15" hidden="false" customHeight="false" outlineLevel="0" collapsed="false">
      <c r="A303" s="7" t="n">
        <f aca="false">A302+1</f>
        <v>296</v>
      </c>
      <c r="B303" s="7" t="str">
        <f aca="false">IF($A303&lt;=$B$5*12,$E$3,"")</f>
        <v/>
      </c>
      <c r="C303" s="7" t="str">
        <f aca="false">IF($A303&lt;=$B$5*12,ROUND(E302*$B$4/100/12,2),"")</f>
        <v/>
      </c>
      <c r="D303" s="7" t="str">
        <f aca="false">IF($A303&lt;=$B$5*12,ROUND(B303-C303,2),"")</f>
        <v/>
      </c>
      <c r="E303" s="7" t="str">
        <f aca="false">IF($A303&lt;=$B$5*12,ROUND(E302-D303,2),"")</f>
        <v/>
      </c>
    </row>
    <row r="304" customFormat="false" ht="15" hidden="false" customHeight="false" outlineLevel="0" collapsed="false">
      <c r="A304" s="7" t="n">
        <f aca="false">A303+1</f>
        <v>297</v>
      </c>
      <c r="B304" s="7" t="str">
        <f aca="false">IF($A304&lt;=$B$5*12,$E$3,"")</f>
        <v/>
      </c>
      <c r="C304" s="7" t="str">
        <f aca="false">IF($A304&lt;=$B$5*12,ROUND(E303*$B$4/100/12,2),"")</f>
        <v/>
      </c>
      <c r="D304" s="7" t="str">
        <f aca="false">IF($A304&lt;=$B$5*12,ROUND(B304-C304,2),"")</f>
        <v/>
      </c>
      <c r="E304" s="7" t="str">
        <f aca="false">IF($A304&lt;=$B$5*12,ROUND(E303-D304,2),"")</f>
        <v/>
      </c>
    </row>
    <row r="305" customFormat="false" ht="15" hidden="false" customHeight="false" outlineLevel="0" collapsed="false">
      <c r="A305" s="7" t="n">
        <f aca="false">A304+1</f>
        <v>298</v>
      </c>
      <c r="B305" s="7" t="str">
        <f aca="false">IF($A305&lt;=$B$5*12,$E$3,"")</f>
        <v/>
      </c>
      <c r="C305" s="7" t="str">
        <f aca="false">IF($A305&lt;=$B$5*12,ROUND(E304*$B$4/100/12,2),"")</f>
        <v/>
      </c>
      <c r="D305" s="7" t="str">
        <f aca="false">IF($A305&lt;=$B$5*12,ROUND(B305-C305,2),"")</f>
        <v/>
      </c>
      <c r="E305" s="7" t="str">
        <f aca="false">IF($A305&lt;=$B$5*12,ROUND(E304-D305,2),"")</f>
        <v/>
      </c>
    </row>
    <row r="306" customFormat="false" ht="15" hidden="false" customHeight="false" outlineLevel="0" collapsed="false">
      <c r="A306" s="7" t="n">
        <f aca="false">A305+1</f>
        <v>299</v>
      </c>
      <c r="B306" s="7" t="str">
        <f aca="false">IF($A306&lt;=$B$5*12,$E$3,"")</f>
        <v/>
      </c>
      <c r="C306" s="7" t="str">
        <f aca="false">IF($A306&lt;=$B$5*12,ROUND(E305*$B$4/100/12,2),"")</f>
        <v/>
      </c>
      <c r="D306" s="7" t="str">
        <f aca="false">IF($A306&lt;=$B$5*12,ROUND(B306-C306,2),"")</f>
        <v/>
      </c>
      <c r="E306" s="7" t="str">
        <f aca="false">IF($A306&lt;=$B$5*12,ROUND(E305-D306,2),"")</f>
        <v/>
      </c>
    </row>
    <row r="307" customFormat="false" ht="15" hidden="false" customHeight="false" outlineLevel="0" collapsed="false">
      <c r="A307" s="7" t="n">
        <f aca="false">A306+1</f>
        <v>300</v>
      </c>
      <c r="B307" s="7" t="str">
        <f aca="false">IF($A307&lt;=$B$5*12,$E$3,"")</f>
        <v/>
      </c>
      <c r="C307" s="7" t="str">
        <f aca="false">IF($A307&lt;=$B$5*12,ROUND(E306*$B$4/100/12,2),"")</f>
        <v/>
      </c>
      <c r="D307" s="7" t="str">
        <f aca="false">IF($A307&lt;=$B$5*12,ROUND(B307-C307,2),"")</f>
        <v/>
      </c>
      <c r="E307" s="7" t="str">
        <f aca="false">IF($A307&lt;=$B$5*12,ROUND(E306-D307,2),"")</f>
        <v/>
      </c>
    </row>
    <row r="308" customFormat="false" ht="15" hidden="false" customHeight="false" outlineLevel="0" collapsed="false">
      <c r="A308" s="7" t="n">
        <f aca="false">A307+1</f>
        <v>301</v>
      </c>
      <c r="B308" s="7" t="str">
        <f aca="false">IF($A308&lt;=$B$5*12,$E$3,"")</f>
        <v/>
      </c>
      <c r="C308" s="7" t="str">
        <f aca="false">IF($A308&lt;=$B$5*12,ROUND(E307*$B$4/100/12,2),"")</f>
        <v/>
      </c>
      <c r="D308" s="7" t="str">
        <f aca="false">IF($A308&lt;=$B$5*12,ROUND(B308-C308,2),"")</f>
        <v/>
      </c>
      <c r="E308" s="7" t="str">
        <f aca="false">IF($A308&lt;=$B$5*12,ROUND(E307-D308,2),"")</f>
        <v/>
      </c>
    </row>
    <row r="309" customFormat="false" ht="15" hidden="false" customHeight="false" outlineLevel="0" collapsed="false">
      <c r="A309" s="7" t="n">
        <f aca="false">A308+1</f>
        <v>302</v>
      </c>
      <c r="B309" s="7" t="str">
        <f aca="false">IF($A309&lt;=$B$5*12,$E$3,"")</f>
        <v/>
      </c>
      <c r="C309" s="7" t="str">
        <f aca="false">IF($A309&lt;=$B$5*12,ROUND(E308*$B$4/100/12,2),"")</f>
        <v/>
      </c>
      <c r="D309" s="7" t="str">
        <f aca="false">IF($A309&lt;=$B$5*12,ROUND(B309-C309,2),"")</f>
        <v/>
      </c>
      <c r="E309" s="7" t="str">
        <f aca="false">IF($A309&lt;=$B$5*12,ROUND(E308-D309,2),"")</f>
        <v/>
      </c>
    </row>
    <row r="310" customFormat="false" ht="15" hidden="false" customHeight="false" outlineLevel="0" collapsed="false">
      <c r="A310" s="7" t="n">
        <f aca="false">A309+1</f>
        <v>303</v>
      </c>
      <c r="B310" s="7" t="str">
        <f aca="false">IF($A310&lt;=$B$5*12,$E$3,"")</f>
        <v/>
      </c>
      <c r="C310" s="7" t="str">
        <f aca="false">IF($A310&lt;=$B$5*12,ROUND(E309*$B$4/100/12,2),"")</f>
        <v/>
      </c>
      <c r="D310" s="7" t="str">
        <f aca="false">IF($A310&lt;=$B$5*12,ROUND(B310-C310,2),"")</f>
        <v/>
      </c>
      <c r="E310" s="7" t="str">
        <f aca="false">IF($A310&lt;=$B$5*12,ROUND(E309-D310,2),"")</f>
        <v/>
      </c>
    </row>
    <row r="311" customFormat="false" ht="15" hidden="false" customHeight="false" outlineLevel="0" collapsed="false">
      <c r="A311" s="7" t="n">
        <f aca="false">A310+1</f>
        <v>304</v>
      </c>
      <c r="B311" s="7" t="str">
        <f aca="false">IF($A311&lt;=$B$5*12,$E$3,"")</f>
        <v/>
      </c>
      <c r="C311" s="7" t="str">
        <f aca="false">IF($A311&lt;=$B$5*12,ROUND(E310*$B$4/100/12,2),"")</f>
        <v/>
      </c>
      <c r="D311" s="7" t="str">
        <f aca="false">IF($A311&lt;=$B$5*12,ROUND(B311-C311,2),"")</f>
        <v/>
      </c>
      <c r="E311" s="7" t="str">
        <f aca="false">IF($A311&lt;=$B$5*12,ROUND(E310-D311,2),"")</f>
        <v/>
      </c>
    </row>
    <row r="312" customFormat="false" ht="15" hidden="false" customHeight="false" outlineLevel="0" collapsed="false">
      <c r="A312" s="7" t="n">
        <f aca="false">A311+1</f>
        <v>305</v>
      </c>
      <c r="B312" s="7" t="str">
        <f aca="false">IF($A312&lt;=$B$5*12,$E$3,"")</f>
        <v/>
      </c>
      <c r="C312" s="7" t="str">
        <f aca="false">IF($A312&lt;=$B$5*12,ROUND(E311*$B$4/100/12,2),"")</f>
        <v/>
      </c>
      <c r="D312" s="7" t="str">
        <f aca="false">IF($A312&lt;=$B$5*12,ROUND(B312-C312,2),"")</f>
        <v/>
      </c>
      <c r="E312" s="7" t="str">
        <f aca="false">IF($A312&lt;=$B$5*12,ROUND(E311-D312,2),"")</f>
        <v/>
      </c>
    </row>
    <row r="313" customFormat="false" ht="15" hidden="false" customHeight="false" outlineLevel="0" collapsed="false">
      <c r="A313" s="7" t="n">
        <f aca="false">A312+1</f>
        <v>306</v>
      </c>
      <c r="B313" s="7" t="str">
        <f aca="false">IF($A313&lt;=$B$5*12,$E$3,"")</f>
        <v/>
      </c>
      <c r="C313" s="7" t="str">
        <f aca="false">IF($A313&lt;=$B$5*12,ROUND(E312*$B$4/100/12,2),"")</f>
        <v/>
      </c>
      <c r="D313" s="7" t="str">
        <f aca="false">IF($A313&lt;=$B$5*12,ROUND(B313-C313,2),"")</f>
        <v/>
      </c>
      <c r="E313" s="7" t="str">
        <f aca="false">IF($A313&lt;=$B$5*12,ROUND(E312-D313,2),"")</f>
        <v/>
      </c>
    </row>
    <row r="314" customFormat="false" ht="15" hidden="false" customHeight="false" outlineLevel="0" collapsed="false">
      <c r="A314" s="7" t="n">
        <f aca="false">A313+1</f>
        <v>307</v>
      </c>
      <c r="B314" s="7" t="str">
        <f aca="false">IF($A314&lt;=$B$5*12,$E$3,"")</f>
        <v/>
      </c>
      <c r="C314" s="7" t="str">
        <f aca="false">IF($A314&lt;=$B$5*12,ROUND(E313*$B$4/100/12,2),"")</f>
        <v/>
      </c>
      <c r="D314" s="7" t="str">
        <f aca="false">IF($A314&lt;=$B$5*12,ROUND(B314-C314,2),"")</f>
        <v/>
      </c>
      <c r="E314" s="7" t="str">
        <f aca="false">IF($A314&lt;=$B$5*12,ROUND(E313-D314,2),"")</f>
        <v/>
      </c>
    </row>
    <row r="315" customFormat="false" ht="15" hidden="false" customHeight="false" outlineLevel="0" collapsed="false">
      <c r="A315" s="7" t="n">
        <f aca="false">A314+1</f>
        <v>308</v>
      </c>
      <c r="B315" s="7" t="str">
        <f aca="false">IF($A315&lt;=$B$5*12,$E$3,"")</f>
        <v/>
      </c>
      <c r="C315" s="7" t="str">
        <f aca="false">IF($A315&lt;=$B$5*12,ROUND(E314*$B$4/100/12,2),"")</f>
        <v/>
      </c>
      <c r="D315" s="7" t="str">
        <f aca="false">IF($A315&lt;=$B$5*12,ROUND(B315-C315,2),"")</f>
        <v/>
      </c>
      <c r="E315" s="7" t="str">
        <f aca="false">IF($A315&lt;=$B$5*12,ROUND(E314-D315,2),"")</f>
        <v/>
      </c>
    </row>
    <row r="316" customFormat="false" ht="15" hidden="false" customHeight="false" outlineLevel="0" collapsed="false">
      <c r="A316" s="7" t="n">
        <f aca="false">A315+1</f>
        <v>309</v>
      </c>
      <c r="B316" s="7" t="str">
        <f aca="false">IF($A316&lt;=$B$5*12,$E$3,"")</f>
        <v/>
      </c>
      <c r="C316" s="7" t="str">
        <f aca="false">IF($A316&lt;=$B$5*12,ROUND(E315*$B$4/100/12,2),"")</f>
        <v/>
      </c>
      <c r="D316" s="7" t="str">
        <f aca="false">IF($A316&lt;=$B$5*12,ROUND(B316-C316,2),"")</f>
        <v/>
      </c>
      <c r="E316" s="7" t="str">
        <f aca="false">IF($A316&lt;=$B$5*12,ROUND(E315-D316,2),"")</f>
        <v/>
      </c>
    </row>
    <row r="317" customFormat="false" ht="15" hidden="false" customHeight="false" outlineLevel="0" collapsed="false">
      <c r="A317" s="7" t="n">
        <f aca="false">A316+1</f>
        <v>310</v>
      </c>
      <c r="B317" s="7" t="str">
        <f aca="false">IF($A317&lt;=$B$5*12,$E$3,"")</f>
        <v/>
      </c>
      <c r="C317" s="7" t="str">
        <f aca="false">IF($A317&lt;=$B$5*12,ROUND(E316*$B$4/100/12,2),"")</f>
        <v/>
      </c>
      <c r="D317" s="7" t="str">
        <f aca="false">IF($A317&lt;=$B$5*12,ROUND(B317-C317,2),"")</f>
        <v/>
      </c>
      <c r="E317" s="7" t="str">
        <f aca="false">IF($A317&lt;=$B$5*12,ROUND(E316-D317,2),"")</f>
        <v/>
      </c>
    </row>
    <row r="318" customFormat="false" ht="15" hidden="false" customHeight="false" outlineLevel="0" collapsed="false">
      <c r="A318" s="7" t="n">
        <f aca="false">A317+1</f>
        <v>311</v>
      </c>
      <c r="B318" s="7" t="str">
        <f aca="false">IF($A318&lt;=$B$5*12,$E$3,"")</f>
        <v/>
      </c>
      <c r="C318" s="7" t="str">
        <f aca="false">IF($A318&lt;=$B$5*12,ROUND(E317*$B$4/100/12,2),"")</f>
        <v/>
      </c>
      <c r="D318" s="7" t="str">
        <f aca="false">IF($A318&lt;=$B$5*12,ROUND(B318-C318,2),"")</f>
        <v/>
      </c>
      <c r="E318" s="7" t="str">
        <f aca="false">IF($A318&lt;=$B$5*12,ROUND(E317-D318,2),"")</f>
        <v/>
      </c>
    </row>
    <row r="319" customFormat="false" ht="15" hidden="false" customHeight="false" outlineLevel="0" collapsed="false">
      <c r="A319" s="7" t="n">
        <f aca="false">A318+1</f>
        <v>312</v>
      </c>
      <c r="B319" s="7" t="str">
        <f aca="false">IF($A319&lt;=$B$5*12,$E$3,"")</f>
        <v/>
      </c>
      <c r="C319" s="7" t="str">
        <f aca="false">IF($A319&lt;=$B$5*12,ROUND(E318*$B$4/100/12,2),"")</f>
        <v/>
      </c>
      <c r="D319" s="7" t="str">
        <f aca="false">IF($A319&lt;=$B$5*12,ROUND(B319-C319,2),"")</f>
        <v/>
      </c>
      <c r="E319" s="7" t="str">
        <f aca="false">IF($A319&lt;=$B$5*12,ROUND(E318-D319,2),"")</f>
        <v/>
      </c>
    </row>
    <row r="320" customFormat="false" ht="15" hidden="false" customHeight="false" outlineLevel="0" collapsed="false">
      <c r="A320" s="7" t="n">
        <f aca="false">A319+1</f>
        <v>313</v>
      </c>
      <c r="B320" s="7" t="str">
        <f aca="false">IF($A320&lt;=$B$5*12,$E$3,"")</f>
        <v/>
      </c>
      <c r="C320" s="7" t="str">
        <f aca="false">IF($A320&lt;=$B$5*12,ROUND(E319*$B$4/100/12,2),"")</f>
        <v/>
      </c>
      <c r="D320" s="7" t="str">
        <f aca="false">IF($A320&lt;=$B$5*12,ROUND(B320-C320,2),"")</f>
        <v/>
      </c>
      <c r="E320" s="7" t="str">
        <f aca="false">IF($A320&lt;=$B$5*12,ROUND(E319-D320,2),"")</f>
        <v/>
      </c>
    </row>
    <row r="321" customFormat="false" ht="15" hidden="false" customHeight="false" outlineLevel="0" collapsed="false">
      <c r="A321" s="7" t="n">
        <f aca="false">A320+1</f>
        <v>314</v>
      </c>
      <c r="B321" s="7" t="str">
        <f aca="false">IF($A321&lt;=$B$5*12,$E$3,"")</f>
        <v/>
      </c>
      <c r="C321" s="7" t="str">
        <f aca="false">IF($A321&lt;=$B$5*12,ROUND(E320*$B$4/100/12,2),"")</f>
        <v/>
      </c>
      <c r="D321" s="7" t="str">
        <f aca="false">IF($A321&lt;=$B$5*12,ROUND(B321-C321,2),"")</f>
        <v/>
      </c>
      <c r="E321" s="7" t="str">
        <f aca="false">IF($A321&lt;=$B$5*12,ROUND(E320-D321,2),"")</f>
        <v/>
      </c>
    </row>
    <row r="322" customFormat="false" ht="15" hidden="false" customHeight="false" outlineLevel="0" collapsed="false">
      <c r="A322" s="7" t="n">
        <f aca="false">A321+1</f>
        <v>315</v>
      </c>
      <c r="B322" s="7" t="str">
        <f aca="false">IF($A322&lt;=$B$5*12,$E$3,"")</f>
        <v/>
      </c>
      <c r="C322" s="7" t="str">
        <f aca="false">IF($A322&lt;=$B$5*12,ROUND(E321*$B$4/100/12,2),"")</f>
        <v/>
      </c>
      <c r="D322" s="7" t="str">
        <f aca="false">IF($A322&lt;=$B$5*12,ROUND(B322-C322,2),"")</f>
        <v/>
      </c>
      <c r="E322" s="7" t="str">
        <f aca="false">IF($A322&lt;=$B$5*12,ROUND(E321-D322,2),"")</f>
        <v/>
      </c>
    </row>
    <row r="323" customFormat="false" ht="15" hidden="false" customHeight="false" outlineLevel="0" collapsed="false">
      <c r="A323" s="7" t="n">
        <f aca="false">A322+1</f>
        <v>316</v>
      </c>
      <c r="B323" s="7" t="str">
        <f aca="false">IF($A323&lt;=$B$5*12,$E$3,"")</f>
        <v/>
      </c>
      <c r="C323" s="7" t="str">
        <f aca="false">IF($A323&lt;=$B$5*12,ROUND(E322*$B$4/100/12,2),"")</f>
        <v/>
      </c>
      <c r="D323" s="7" t="str">
        <f aca="false">IF($A323&lt;=$B$5*12,ROUND(B323-C323,2),"")</f>
        <v/>
      </c>
      <c r="E323" s="7" t="str">
        <f aca="false">IF($A323&lt;=$B$5*12,ROUND(E322-D323,2),"")</f>
        <v/>
      </c>
    </row>
    <row r="324" customFormat="false" ht="15" hidden="false" customHeight="false" outlineLevel="0" collapsed="false">
      <c r="A324" s="7" t="n">
        <f aca="false">A323+1</f>
        <v>317</v>
      </c>
      <c r="B324" s="7" t="str">
        <f aca="false">IF($A324&lt;=$B$5*12,$E$3,"")</f>
        <v/>
      </c>
      <c r="C324" s="7" t="str">
        <f aca="false">IF($A324&lt;=$B$5*12,ROUND(E323*$B$4/100/12,2),"")</f>
        <v/>
      </c>
      <c r="D324" s="7" t="str">
        <f aca="false">IF($A324&lt;=$B$5*12,ROUND(B324-C324,2),"")</f>
        <v/>
      </c>
      <c r="E324" s="7" t="str">
        <f aca="false">IF($A324&lt;=$B$5*12,ROUND(E323-D324,2),"")</f>
        <v/>
      </c>
    </row>
    <row r="325" customFormat="false" ht="15" hidden="false" customHeight="false" outlineLevel="0" collapsed="false">
      <c r="A325" s="7" t="n">
        <f aca="false">A324+1</f>
        <v>318</v>
      </c>
      <c r="B325" s="7" t="str">
        <f aca="false">IF($A325&lt;=$B$5*12,$E$3,"")</f>
        <v/>
      </c>
      <c r="C325" s="7" t="str">
        <f aca="false">IF($A325&lt;=$B$5*12,ROUND(E324*$B$4/100/12,2),"")</f>
        <v/>
      </c>
      <c r="D325" s="7" t="str">
        <f aca="false">IF($A325&lt;=$B$5*12,ROUND(B325-C325,2),"")</f>
        <v/>
      </c>
      <c r="E325" s="7" t="str">
        <f aca="false">IF($A325&lt;=$B$5*12,ROUND(E324-D325,2),"")</f>
        <v/>
      </c>
    </row>
    <row r="326" customFormat="false" ht="15" hidden="false" customHeight="false" outlineLevel="0" collapsed="false">
      <c r="A326" s="7" t="n">
        <f aca="false">A325+1</f>
        <v>319</v>
      </c>
      <c r="B326" s="7" t="str">
        <f aca="false">IF($A326&lt;=$B$5*12,$E$3,"")</f>
        <v/>
      </c>
      <c r="C326" s="7" t="str">
        <f aca="false">IF($A326&lt;=$B$5*12,ROUND(E325*$B$4/100/12,2),"")</f>
        <v/>
      </c>
      <c r="D326" s="7" t="str">
        <f aca="false">IF($A326&lt;=$B$5*12,ROUND(B326-C326,2),"")</f>
        <v/>
      </c>
      <c r="E326" s="7" t="str">
        <f aca="false">IF($A326&lt;=$B$5*12,ROUND(E325-D326,2),"")</f>
        <v/>
      </c>
    </row>
    <row r="327" customFormat="false" ht="15" hidden="false" customHeight="false" outlineLevel="0" collapsed="false">
      <c r="A327" s="7" t="n">
        <f aca="false">A326+1</f>
        <v>320</v>
      </c>
      <c r="B327" s="7" t="str">
        <f aca="false">IF($A327&lt;=$B$5*12,$E$3,"")</f>
        <v/>
      </c>
      <c r="C327" s="7" t="str">
        <f aca="false">IF($A327&lt;=$B$5*12,ROUND(E326*$B$4/100/12,2),"")</f>
        <v/>
      </c>
      <c r="D327" s="7" t="str">
        <f aca="false">IF($A327&lt;=$B$5*12,ROUND(B327-C327,2),"")</f>
        <v/>
      </c>
      <c r="E327" s="7" t="str">
        <f aca="false">IF($A327&lt;=$B$5*12,ROUND(E326-D327,2),"")</f>
        <v/>
      </c>
    </row>
    <row r="328" customFormat="false" ht="15" hidden="false" customHeight="false" outlineLevel="0" collapsed="false">
      <c r="A328" s="7" t="n">
        <f aca="false">A327+1</f>
        <v>321</v>
      </c>
      <c r="B328" s="7" t="str">
        <f aca="false">IF($A328&lt;=$B$5*12,$E$3,"")</f>
        <v/>
      </c>
      <c r="C328" s="7" t="str">
        <f aca="false">IF($A328&lt;=$B$5*12,ROUND(E327*$B$4/100/12,2),"")</f>
        <v/>
      </c>
      <c r="D328" s="7" t="str">
        <f aca="false">IF($A328&lt;=$B$5*12,ROUND(B328-C328,2),"")</f>
        <v/>
      </c>
      <c r="E328" s="7" t="str">
        <f aca="false">IF($A328&lt;=$B$5*12,ROUND(E327-D328,2),"")</f>
        <v/>
      </c>
    </row>
    <row r="329" customFormat="false" ht="15" hidden="false" customHeight="false" outlineLevel="0" collapsed="false">
      <c r="A329" s="7" t="n">
        <f aca="false">A328+1</f>
        <v>322</v>
      </c>
      <c r="B329" s="7" t="str">
        <f aca="false">IF($A329&lt;=$B$5*12,$E$3,"")</f>
        <v/>
      </c>
      <c r="C329" s="7" t="str">
        <f aca="false">IF($A329&lt;=$B$5*12,ROUND(E328*$B$4/100/12,2),"")</f>
        <v/>
      </c>
      <c r="D329" s="7" t="str">
        <f aca="false">IF($A329&lt;=$B$5*12,ROUND(B329-C329,2),"")</f>
        <v/>
      </c>
      <c r="E329" s="7" t="str">
        <f aca="false">IF($A329&lt;=$B$5*12,ROUND(E328-D329,2),"")</f>
        <v/>
      </c>
    </row>
    <row r="330" customFormat="false" ht="15" hidden="false" customHeight="false" outlineLevel="0" collapsed="false">
      <c r="A330" s="7" t="n">
        <f aca="false">A329+1</f>
        <v>323</v>
      </c>
      <c r="B330" s="7" t="str">
        <f aca="false">IF($A330&lt;=$B$5*12,$E$3,"")</f>
        <v/>
      </c>
      <c r="C330" s="7" t="str">
        <f aca="false">IF($A330&lt;=$B$5*12,ROUND(E329*$B$4/100/12,2),"")</f>
        <v/>
      </c>
      <c r="D330" s="7" t="str">
        <f aca="false">IF($A330&lt;=$B$5*12,ROUND(B330-C330,2),"")</f>
        <v/>
      </c>
      <c r="E330" s="7" t="str">
        <f aca="false">IF($A330&lt;=$B$5*12,ROUND(E329-D330,2),"")</f>
        <v/>
      </c>
    </row>
    <row r="331" customFormat="false" ht="15" hidden="false" customHeight="false" outlineLevel="0" collapsed="false">
      <c r="A331" s="7" t="n">
        <f aca="false">A330+1</f>
        <v>324</v>
      </c>
      <c r="B331" s="7" t="str">
        <f aca="false">IF($A331&lt;=$B$5*12,$E$3,"")</f>
        <v/>
      </c>
      <c r="C331" s="7" t="str">
        <f aca="false">IF($A331&lt;=$B$5*12,ROUND(E330*$B$4/100/12,2),"")</f>
        <v/>
      </c>
      <c r="D331" s="7" t="str">
        <f aca="false">IF($A331&lt;=$B$5*12,ROUND(B331-C331,2),"")</f>
        <v/>
      </c>
      <c r="E331" s="7" t="str">
        <f aca="false">IF($A331&lt;=$B$5*12,ROUND(E330-D331,2),"")</f>
        <v/>
      </c>
    </row>
    <row r="332" customFormat="false" ht="15" hidden="false" customHeight="false" outlineLevel="0" collapsed="false">
      <c r="A332" s="7" t="n">
        <f aca="false">A331+1</f>
        <v>325</v>
      </c>
      <c r="B332" s="7" t="str">
        <f aca="false">IF($A332&lt;=$B$5*12,$E$3,"")</f>
        <v/>
      </c>
      <c r="C332" s="7" t="str">
        <f aca="false">IF($A332&lt;=$B$5*12,ROUND(E331*$B$4/100/12,2),"")</f>
        <v/>
      </c>
      <c r="D332" s="7" t="str">
        <f aca="false">IF($A332&lt;=$B$5*12,ROUND(B332-C332,2),"")</f>
        <v/>
      </c>
      <c r="E332" s="7" t="str">
        <f aca="false">IF($A332&lt;=$B$5*12,ROUND(E331-D332,2),"")</f>
        <v/>
      </c>
    </row>
    <row r="333" customFormat="false" ht="15" hidden="false" customHeight="false" outlineLevel="0" collapsed="false">
      <c r="A333" s="7" t="n">
        <f aca="false">A332+1</f>
        <v>326</v>
      </c>
      <c r="B333" s="7" t="str">
        <f aca="false">IF($A333&lt;=$B$5*12,$E$3,"")</f>
        <v/>
      </c>
      <c r="C333" s="7" t="str">
        <f aca="false">IF($A333&lt;=$B$5*12,ROUND(E332*$B$4/100/12,2),"")</f>
        <v/>
      </c>
      <c r="D333" s="7" t="str">
        <f aca="false">IF($A333&lt;=$B$5*12,ROUND(B333-C333,2),"")</f>
        <v/>
      </c>
      <c r="E333" s="7" t="str">
        <f aca="false">IF($A333&lt;=$B$5*12,ROUND(E332-D333,2),"")</f>
        <v/>
      </c>
    </row>
    <row r="334" customFormat="false" ht="15" hidden="false" customHeight="false" outlineLevel="0" collapsed="false">
      <c r="A334" s="7" t="n">
        <f aca="false">A333+1</f>
        <v>327</v>
      </c>
      <c r="B334" s="7" t="str">
        <f aca="false">IF($A334&lt;=$B$5*12,$E$3,"")</f>
        <v/>
      </c>
      <c r="C334" s="7" t="str">
        <f aca="false">IF($A334&lt;=$B$5*12,ROUND(E333*$B$4/100/12,2),"")</f>
        <v/>
      </c>
      <c r="D334" s="7" t="str">
        <f aca="false">IF($A334&lt;=$B$5*12,ROUND(B334-C334,2),"")</f>
        <v/>
      </c>
      <c r="E334" s="7" t="str">
        <f aca="false">IF($A334&lt;=$B$5*12,ROUND(E333-D334,2),"")</f>
        <v/>
      </c>
    </row>
    <row r="335" customFormat="false" ht="15" hidden="false" customHeight="false" outlineLevel="0" collapsed="false">
      <c r="A335" s="7" t="n">
        <f aca="false">A334+1</f>
        <v>328</v>
      </c>
      <c r="B335" s="7" t="str">
        <f aca="false">IF($A335&lt;=$B$5*12,$E$3,"")</f>
        <v/>
      </c>
      <c r="C335" s="7" t="str">
        <f aca="false">IF($A335&lt;=$B$5*12,ROUND(E334*$B$4/100/12,2),"")</f>
        <v/>
      </c>
      <c r="D335" s="7" t="str">
        <f aca="false">IF($A335&lt;=$B$5*12,ROUND(B335-C335,2),"")</f>
        <v/>
      </c>
      <c r="E335" s="7" t="str">
        <f aca="false">IF($A335&lt;=$B$5*12,ROUND(E334-D335,2),"")</f>
        <v/>
      </c>
    </row>
    <row r="336" customFormat="false" ht="15" hidden="false" customHeight="false" outlineLevel="0" collapsed="false">
      <c r="A336" s="7" t="n">
        <f aca="false">A335+1</f>
        <v>329</v>
      </c>
      <c r="B336" s="7" t="str">
        <f aca="false">IF($A336&lt;=$B$5*12,$E$3,"")</f>
        <v/>
      </c>
      <c r="C336" s="7" t="str">
        <f aca="false">IF($A336&lt;=$B$5*12,ROUND(E335*$B$4/100/12,2),"")</f>
        <v/>
      </c>
      <c r="D336" s="7" t="str">
        <f aca="false">IF($A336&lt;=$B$5*12,ROUND(B336-C336,2),"")</f>
        <v/>
      </c>
      <c r="E336" s="7" t="str">
        <f aca="false">IF($A336&lt;=$B$5*12,ROUND(E335-D336,2),"")</f>
        <v/>
      </c>
    </row>
    <row r="337" customFormat="false" ht="15" hidden="false" customHeight="false" outlineLevel="0" collapsed="false">
      <c r="A337" s="7" t="n">
        <f aca="false">A336+1</f>
        <v>330</v>
      </c>
      <c r="B337" s="7" t="str">
        <f aca="false">IF($A337&lt;=$B$5*12,$E$3,"")</f>
        <v/>
      </c>
      <c r="C337" s="7" t="str">
        <f aca="false">IF($A337&lt;=$B$5*12,ROUND(E336*$B$4/100/12,2),"")</f>
        <v/>
      </c>
      <c r="D337" s="7" t="str">
        <f aca="false">IF($A337&lt;=$B$5*12,ROUND(B337-C337,2),"")</f>
        <v/>
      </c>
      <c r="E337" s="7" t="str">
        <f aca="false">IF($A337&lt;=$B$5*12,ROUND(E336-D337,2),"")</f>
        <v/>
      </c>
    </row>
    <row r="338" customFormat="false" ht="15" hidden="false" customHeight="false" outlineLevel="0" collapsed="false">
      <c r="A338" s="7" t="n">
        <f aca="false">A337+1</f>
        <v>331</v>
      </c>
      <c r="B338" s="7" t="str">
        <f aca="false">IF($A338&lt;=$B$5*12,$E$3,"")</f>
        <v/>
      </c>
      <c r="C338" s="7" t="str">
        <f aca="false">IF($A338&lt;=$B$5*12,ROUND(E337*$B$4/100/12,2),"")</f>
        <v/>
      </c>
      <c r="D338" s="7" t="str">
        <f aca="false">IF($A338&lt;=$B$5*12,ROUND(B338-C338,2),"")</f>
        <v/>
      </c>
      <c r="E338" s="7" t="str">
        <f aca="false">IF($A338&lt;=$B$5*12,ROUND(E337-D338,2),"")</f>
        <v/>
      </c>
    </row>
    <row r="339" customFormat="false" ht="15" hidden="false" customHeight="false" outlineLevel="0" collapsed="false">
      <c r="A339" s="7" t="n">
        <f aca="false">A338+1</f>
        <v>332</v>
      </c>
      <c r="B339" s="7" t="str">
        <f aca="false">IF($A339&lt;=$B$5*12,$E$3,"")</f>
        <v/>
      </c>
      <c r="C339" s="7" t="str">
        <f aca="false">IF($A339&lt;=$B$5*12,ROUND(E338*$B$4/100/12,2),"")</f>
        <v/>
      </c>
      <c r="D339" s="7" t="str">
        <f aca="false">IF($A339&lt;=$B$5*12,ROUND(B339-C339,2),"")</f>
        <v/>
      </c>
      <c r="E339" s="7" t="str">
        <f aca="false">IF($A339&lt;=$B$5*12,ROUND(E338-D339,2),"")</f>
        <v/>
      </c>
    </row>
    <row r="340" customFormat="false" ht="15" hidden="false" customHeight="false" outlineLevel="0" collapsed="false">
      <c r="A340" s="7" t="n">
        <f aca="false">A339+1</f>
        <v>333</v>
      </c>
      <c r="B340" s="7" t="str">
        <f aca="false">IF($A340&lt;=$B$5*12,$E$3,"")</f>
        <v/>
      </c>
      <c r="C340" s="7" t="str">
        <f aca="false">IF($A340&lt;=$B$5*12,ROUND(E339*$B$4/100/12,2),"")</f>
        <v/>
      </c>
      <c r="D340" s="7" t="str">
        <f aca="false">IF($A340&lt;=$B$5*12,ROUND(B340-C340,2),"")</f>
        <v/>
      </c>
      <c r="E340" s="7" t="str">
        <f aca="false">IF($A340&lt;=$B$5*12,ROUND(E339-D340,2),"")</f>
        <v/>
      </c>
    </row>
    <row r="341" customFormat="false" ht="15" hidden="false" customHeight="false" outlineLevel="0" collapsed="false">
      <c r="A341" s="7" t="n">
        <f aca="false">A340+1</f>
        <v>334</v>
      </c>
      <c r="B341" s="7" t="str">
        <f aca="false">IF($A341&lt;=$B$5*12,$E$3,"")</f>
        <v/>
      </c>
      <c r="C341" s="7" t="str">
        <f aca="false">IF($A341&lt;=$B$5*12,ROUND(E340*$B$4/100/12,2),"")</f>
        <v/>
      </c>
      <c r="D341" s="7" t="str">
        <f aca="false">IF($A341&lt;=$B$5*12,ROUND(B341-C341,2),"")</f>
        <v/>
      </c>
      <c r="E341" s="7" t="str">
        <f aca="false">IF($A341&lt;=$B$5*12,ROUND(E340-D341,2),"")</f>
        <v/>
      </c>
    </row>
    <row r="342" customFormat="false" ht="15" hidden="false" customHeight="false" outlineLevel="0" collapsed="false">
      <c r="A342" s="7" t="n">
        <f aca="false">A341+1</f>
        <v>335</v>
      </c>
      <c r="B342" s="7" t="str">
        <f aca="false">IF($A342&lt;=$B$5*12,$E$3,"")</f>
        <v/>
      </c>
      <c r="C342" s="7" t="str">
        <f aca="false">IF($A342&lt;=$B$5*12,ROUND(E341*$B$4/100/12,2),"")</f>
        <v/>
      </c>
      <c r="D342" s="7" t="str">
        <f aca="false">IF($A342&lt;=$B$5*12,ROUND(B342-C342,2),"")</f>
        <v/>
      </c>
      <c r="E342" s="7" t="str">
        <f aca="false">IF($A342&lt;=$B$5*12,ROUND(E341-D342,2),"")</f>
        <v/>
      </c>
    </row>
    <row r="343" customFormat="false" ht="15" hidden="false" customHeight="false" outlineLevel="0" collapsed="false">
      <c r="A343" s="7" t="n">
        <f aca="false">A342+1</f>
        <v>336</v>
      </c>
      <c r="B343" s="7" t="str">
        <f aca="false">IF($A343&lt;=$B$5*12,$E$3,"")</f>
        <v/>
      </c>
      <c r="C343" s="7" t="str">
        <f aca="false">IF($A343&lt;=$B$5*12,ROUND(E342*$B$4/100/12,2),"")</f>
        <v/>
      </c>
      <c r="D343" s="7" t="str">
        <f aca="false">IF($A343&lt;=$B$5*12,ROUND(B343-C343,2),"")</f>
        <v/>
      </c>
      <c r="E343" s="7" t="str">
        <f aca="false">IF($A343&lt;=$B$5*12,ROUND(E342-D343,2),"")</f>
        <v/>
      </c>
    </row>
    <row r="344" customFormat="false" ht="15" hidden="false" customHeight="false" outlineLevel="0" collapsed="false">
      <c r="A344" s="7" t="n">
        <f aca="false">A343+1</f>
        <v>337</v>
      </c>
      <c r="B344" s="7" t="str">
        <f aca="false">IF($A344&lt;=$B$5*12,$E$3,"")</f>
        <v/>
      </c>
      <c r="C344" s="7" t="str">
        <f aca="false">IF($A344&lt;=$B$5*12,ROUND(E343*$B$4/100/12,2),"")</f>
        <v/>
      </c>
      <c r="D344" s="7" t="str">
        <f aca="false">IF($A344&lt;=$B$5*12,ROUND(B344-C344,2),"")</f>
        <v/>
      </c>
      <c r="E344" s="7" t="str">
        <f aca="false">IF($A344&lt;=$B$5*12,ROUND(E343-D344,2),"")</f>
        <v/>
      </c>
    </row>
    <row r="345" customFormat="false" ht="15" hidden="false" customHeight="false" outlineLevel="0" collapsed="false">
      <c r="A345" s="7" t="n">
        <f aca="false">A344+1</f>
        <v>338</v>
      </c>
      <c r="B345" s="7" t="str">
        <f aca="false">IF($A345&lt;=$B$5*12,$E$3,"")</f>
        <v/>
      </c>
      <c r="C345" s="7" t="str">
        <f aca="false">IF($A345&lt;=$B$5*12,ROUND(E344*$B$4/100/12,2),"")</f>
        <v/>
      </c>
      <c r="D345" s="7" t="str">
        <f aca="false">IF($A345&lt;=$B$5*12,ROUND(B345-C345,2),"")</f>
        <v/>
      </c>
      <c r="E345" s="7" t="str">
        <f aca="false">IF($A345&lt;=$B$5*12,ROUND(E344-D345,2),"")</f>
        <v/>
      </c>
    </row>
    <row r="346" customFormat="false" ht="15" hidden="false" customHeight="false" outlineLevel="0" collapsed="false">
      <c r="A346" s="7" t="n">
        <f aca="false">A345+1</f>
        <v>339</v>
      </c>
      <c r="B346" s="7" t="str">
        <f aca="false">IF($A346&lt;=$B$5*12,$E$3,"")</f>
        <v/>
      </c>
      <c r="C346" s="7" t="str">
        <f aca="false">IF($A346&lt;=$B$5*12,ROUND(E345*$B$4/100/12,2),"")</f>
        <v/>
      </c>
      <c r="D346" s="7" t="str">
        <f aca="false">IF($A346&lt;=$B$5*12,ROUND(B346-C346,2),"")</f>
        <v/>
      </c>
      <c r="E346" s="7" t="str">
        <f aca="false">IF($A346&lt;=$B$5*12,ROUND(E345-D346,2),"")</f>
        <v/>
      </c>
    </row>
    <row r="347" customFormat="false" ht="15" hidden="false" customHeight="false" outlineLevel="0" collapsed="false">
      <c r="A347" s="7" t="n">
        <f aca="false">A346+1</f>
        <v>340</v>
      </c>
      <c r="B347" s="7" t="str">
        <f aca="false">IF($A347&lt;=$B$5*12,$E$3,"")</f>
        <v/>
      </c>
      <c r="C347" s="7" t="str">
        <f aca="false">IF($A347&lt;=$B$5*12,ROUND(E346*$B$4/100/12,2),"")</f>
        <v/>
      </c>
      <c r="D347" s="7" t="str">
        <f aca="false">IF($A347&lt;=$B$5*12,ROUND(B347-C347,2),"")</f>
        <v/>
      </c>
      <c r="E347" s="7" t="str">
        <f aca="false">IF($A347&lt;=$B$5*12,ROUND(E346-D347,2),"")</f>
        <v/>
      </c>
    </row>
    <row r="348" customFormat="false" ht="15" hidden="false" customHeight="false" outlineLevel="0" collapsed="false">
      <c r="A348" s="7" t="n">
        <f aca="false">A347+1</f>
        <v>341</v>
      </c>
      <c r="B348" s="7" t="str">
        <f aca="false">IF($A348&lt;=$B$5*12,$E$3,"")</f>
        <v/>
      </c>
      <c r="C348" s="7" t="str">
        <f aca="false">IF($A348&lt;=$B$5*12,ROUND(E347*$B$4/100/12,2),"")</f>
        <v/>
      </c>
      <c r="D348" s="7" t="str">
        <f aca="false">IF($A348&lt;=$B$5*12,ROUND(B348-C348,2),"")</f>
        <v/>
      </c>
      <c r="E348" s="7" t="str">
        <f aca="false">IF($A348&lt;=$B$5*12,ROUND(E347-D348,2),"")</f>
        <v/>
      </c>
    </row>
    <row r="349" customFormat="false" ht="15" hidden="false" customHeight="false" outlineLevel="0" collapsed="false">
      <c r="A349" s="7" t="n">
        <f aca="false">A348+1</f>
        <v>342</v>
      </c>
      <c r="B349" s="7" t="str">
        <f aca="false">IF($A349&lt;=$B$5*12,$E$3,"")</f>
        <v/>
      </c>
      <c r="C349" s="7" t="str">
        <f aca="false">IF($A349&lt;=$B$5*12,ROUND(E348*$B$4/100/12,2),"")</f>
        <v/>
      </c>
      <c r="D349" s="7" t="str">
        <f aca="false">IF($A349&lt;=$B$5*12,ROUND(B349-C349,2),"")</f>
        <v/>
      </c>
      <c r="E349" s="7" t="str">
        <f aca="false">IF($A349&lt;=$B$5*12,ROUND(E348-D349,2),"")</f>
        <v/>
      </c>
    </row>
    <row r="350" customFormat="false" ht="15" hidden="false" customHeight="false" outlineLevel="0" collapsed="false">
      <c r="A350" s="7" t="n">
        <f aca="false">A349+1</f>
        <v>343</v>
      </c>
      <c r="B350" s="7" t="str">
        <f aca="false">IF($A350&lt;=$B$5*12,$E$3,"")</f>
        <v/>
      </c>
      <c r="C350" s="7" t="str">
        <f aca="false">IF($A350&lt;=$B$5*12,ROUND(E349*$B$4/100/12,2),"")</f>
        <v/>
      </c>
      <c r="D350" s="7" t="str">
        <f aca="false">IF($A350&lt;=$B$5*12,ROUND(B350-C350,2),"")</f>
        <v/>
      </c>
      <c r="E350" s="7" t="str">
        <f aca="false">IF($A350&lt;=$B$5*12,ROUND(E349-D350,2),"")</f>
        <v/>
      </c>
    </row>
    <row r="351" customFormat="false" ht="15" hidden="false" customHeight="false" outlineLevel="0" collapsed="false">
      <c r="A351" s="7" t="n">
        <f aca="false">A350+1</f>
        <v>344</v>
      </c>
      <c r="B351" s="7" t="str">
        <f aca="false">IF($A351&lt;=$B$5*12,$E$3,"")</f>
        <v/>
      </c>
      <c r="C351" s="7" t="str">
        <f aca="false">IF($A351&lt;=$B$5*12,ROUND(E350*$B$4/100/12,2),"")</f>
        <v/>
      </c>
      <c r="D351" s="7" t="str">
        <f aca="false">IF($A351&lt;=$B$5*12,ROUND(B351-C351,2),"")</f>
        <v/>
      </c>
      <c r="E351" s="7" t="str">
        <f aca="false">IF($A351&lt;=$B$5*12,ROUND(E350-D351,2),"")</f>
        <v/>
      </c>
    </row>
    <row r="352" customFormat="false" ht="15" hidden="false" customHeight="false" outlineLevel="0" collapsed="false">
      <c r="A352" s="7" t="n">
        <f aca="false">A351+1</f>
        <v>345</v>
      </c>
      <c r="B352" s="7" t="str">
        <f aca="false">IF($A352&lt;=$B$5*12,$E$3,"")</f>
        <v/>
      </c>
      <c r="C352" s="7" t="str">
        <f aca="false">IF($A352&lt;=$B$5*12,ROUND(E351*$B$4/100/12,2),"")</f>
        <v/>
      </c>
      <c r="D352" s="7" t="str">
        <f aca="false">IF($A352&lt;=$B$5*12,ROUND(B352-C352,2),"")</f>
        <v/>
      </c>
      <c r="E352" s="7" t="str">
        <f aca="false">IF($A352&lt;=$B$5*12,ROUND(E351-D352,2),"")</f>
        <v/>
      </c>
    </row>
    <row r="353" customFormat="false" ht="15" hidden="false" customHeight="false" outlineLevel="0" collapsed="false">
      <c r="A353" s="7" t="n">
        <f aca="false">A352+1</f>
        <v>346</v>
      </c>
      <c r="B353" s="7" t="str">
        <f aca="false">IF($A353&lt;=$B$5*12,$E$3,"")</f>
        <v/>
      </c>
      <c r="C353" s="7" t="str">
        <f aca="false">IF($A353&lt;=$B$5*12,ROUND(E352*$B$4/100/12,2),"")</f>
        <v/>
      </c>
      <c r="D353" s="7" t="str">
        <f aca="false">IF($A353&lt;=$B$5*12,ROUND(B353-C353,2),"")</f>
        <v/>
      </c>
      <c r="E353" s="7" t="str">
        <f aca="false">IF($A353&lt;=$B$5*12,ROUND(E352-D353,2),"")</f>
        <v/>
      </c>
    </row>
    <row r="354" customFormat="false" ht="15" hidden="false" customHeight="false" outlineLevel="0" collapsed="false">
      <c r="A354" s="7" t="n">
        <f aca="false">A353+1</f>
        <v>347</v>
      </c>
      <c r="B354" s="7" t="str">
        <f aca="false">IF($A354&lt;=$B$5*12,$E$3,"")</f>
        <v/>
      </c>
      <c r="C354" s="7" t="str">
        <f aca="false">IF($A354&lt;=$B$5*12,ROUND(E353*$B$4/100/12,2),"")</f>
        <v/>
      </c>
      <c r="D354" s="7" t="str">
        <f aca="false">IF($A354&lt;=$B$5*12,ROUND(B354-C354,2),"")</f>
        <v/>
      </c>
      <c r="E354" s="7" t="str">
        <f aca="false">IF($A354&lt;=$B$5*12,ROUND(E353-D354,2),"")</f>
        <v/>
      </c>
    </row>
    <row r="355" customFormat="false" ht="15" hidden="false" customHeight="false" outlineLevel="0" collapsed="false">
      <c r="A355" s="7" t="n">
        <f aca="false">A354+1</f>
        <v>348</v>
      </c>
      <c r="B355" s="7" t="str">
        <f aca="false">IF($A355&lt;=$B$5*12,$E$3,"")</f>
        <v/>
      </c>
      <c r="C355" s="7" t="str">
        <f aca="false">IF($A355&lt;=$B$5*12,ROUND(E354*$B$4/100/12,2),"")</f>
        <v/>
      </c>
      <c r="D355" s="7" t="str">
        <f aca="false">IF($A355&lt;=$B$5*12,ROUND(B355-C355,2),"")</f>
        <v/>
      </c>
      <c r="E355" s="7" t="str">
        <f aca="false">IF($A355&lt;=$B$5*12,ROUND(E354-D355,2),"")</f>
        <v/>
      </c>
    </row>
    <row r="356" customFormat="false" ht="15" hidden="false" customHeight="false" outlineLevel="0" collapsed="false">
      <c r="A356" s="7" t="n">
        <f aca="false">A355+1</f>
        <v>349</v>
      </c>
      <c r="B356" s="7" t="str">
        <f aca="false">IF($A356&lt;=$B$5*12,$E$3,"")</f>
        <v/>
      </c>
      <c r="C356" s="7" t="str">
        <f aca="false">IF($A356&lt;=$B$5*12,ROUND(E355*$B$4/100/12,2),"")</f>
        <v/>
      </c>
      <c r="D356" s="7" t="str">
        <f aca="false">IF($A356&lt;=$B$5*12,ROUND(B356-C356,2),"")</f>
        <v/>
      </c>
      <c r="E356" s="7" t="str">
        <f aca="false">IF($A356&lt;=$B$5*12,ROUND(E355-D356,2),"")</f>
        <v/>
      </c>
    </row>
    <row r="357" customFormat="false" ht="15" hidden="false" customHeight="false" outlineLevel="0" collapsed="false">
      <c r="A357" s="7" t="n">
        <f aca="false">A356+1</f>
        <v>350</v>
      </c>
      <c r="B357" s="7" t="str">
        <f aca="false">IF($A357&lt;=$B$5*12,$E$3,"")</f>
        <v/>
      </c>
      <c r="C357" s="7" t="str">
        <f aca="false">IF($A357&lt;=$B$5*12,ROUND(E356*$B$4/100/12,2),"")</f>
        <v/>
      </c>
      <c r="D357" s="7" t="str">
        <f aca="false">IF($A357&lt;=$B$5*12,ROUND(B357-C357,2),"")</f>
        <v/>
      </c>
      <c r="E357" s="7" t="str">
        <f aca="false">IF($A357&lt;=$B$5*12,ROUND(E356-D357,2),"")</f>
        <v/>
      </c>
    </row>
    <row r="358" customFormat="false" ht="15" hidden="false" customHeight="false" outlineLevel="0" collapsed="false">
      <c r="A358" s="7" t="n">
        <f aca="false">A357+1</f>
        <v>351</v>
      </c>
      <c r="B358" s="7" t="str">
        <f aca="false">IF($A358&lt;=$B$5*12,$E$3,"")</f>
        <v/>
      </c>
      <c r="C358" s="7" t="str">
        <f aca="false">IF($A358&lt;=$B$5*12,ROUND(E357*$B$4/100/12,2),"")</f>
        <v/>
      </c>
      <c r="D358" s="7" t="str">
        <f aca="false">IF($A358&lt;=$B$5*12,ROUND(B358-C358,2),"")</f>
        <v/>
      </c>
      <c r="E358" s="7" t="str">
        <f aca="false">IF($A358&lt;=$B$5*12,ROUND(E357-D358,2),"")</f>
        <v/>
      </c>
    </row>
    <row r="359" customFormat="false" ht="15" hidden="false" customHeight="false" outlineLevel="0" collapsed="false">
      <c r="A359" s="7" t="n">
        <f aca="false">A358+1</f>
        <v>352</v>
      </c>
      <c r="B359" s="7" t="str">
        <f aca="false">IF($A359&lt;=$B$5*12,$E$3,"")</f>
        <v/>
      </c>
      <c r="C359" s="7" t="str">
        <f aca="false">IF($A359&lt;=$B$5*12,ROUND(E358*$B$4/100/12,2),"")</f>
        <v/>
      </c>
      <c r="D359" s="7" t="str">
        <f aca="false">IF($A359&lt;=$B$5*12,ROUND(B359-C359,2),"")</f>
        <v/>
      </c>
      <c r="E359" s="7" t="str">
        <f aca="false">IF($A359&lt;=$B$5*12,ROUND(E358-D359,2),"")</f>
        <v/>
      </c>
    </row>
    <row r="360" customFormat="false" ht="15" hidden="false" customHeight="false" outlineLevel="0" collapsed="false">
      <c r="A360" s="7" t="n">
        <f aca="false">A359+1</f>
        <v>353</v>
      </c>
      <c r="B360" s="7" t="str">
        <f aca="false">IF($A360&lt;=$B$5*12,$E$3,"")</f>
        <v/>
      </c>
      <c r="C360" s="7" t="str">
        <f aca="false">IF($A360&lt;=$B$5*12,ROUND(E359*$B$4/100/12,2),"")</f>
        <v/>
      </c>
      <c r="D360" s="7" t="str">
        <f aca="false">IF($A360&lt;=$B$5*12,ROUND(B360-C360,2),"")</f>
        <v/>
      </c>
      <c r="E360" s="7" t="str">
        <f aca="false">IF($A360&lt;=$B$5*12,ROUND(E359-D360,2),"")</f>
        <v/>
      </c>
    </row>
    <row r="361" customFormat="false" ht="15" hidden="false" customHeight="false" outlineLevel="0" collapsed="false">
      <c r="A361" s="7" t="n">
        <f aca="false">A360+1</f>
        <v>354</v>
      </c>
      <c r="B361" s="7" t="str">
        <f aca="false">IF($A361&lt;=$B$5*12,$E$3,"")</f>
        <v/>
      </c>
      <c r="C361" s="7" t="str">
        <f aca="false">IF($A361&lt;=$B$5*12,ROUND(E360*$B$4/100/12,2),"")</f>
        <v/>
      </c>
      <c r="D361" s="7" t="str">
        <f aca="false">IF($A361&lt;=$B$5*12,ROUND(B361-C361,2),"")</f>
        <v/>
      </c>
      <c r="E361" s="7" t="str">
        <f aca="false">IF($A361&lt;=$B$5*12,ROUND(E360-D361,2),"")</f>
        <v/>
      </c>
    </row>
    <row r="362" customFormat="false" ht="15" hidden="false" customHeight="false" outlineLevel="0" collapsed="false">
      <c r="A362" s="7" t="n">
        <f aca="false">A361+1</f>
        <v>355</v>
      </c>
      <c r="B362" s="7" t="str">
        <f aca="false">IF($A362&lt;=$B$5*12,$E$3,"")</f>
        <v/>
      </c>
      <c r="C362" s="7" t="str">
        <f aca="false">IF($A362&lt;=$B$5*12,ROUND(E361*$B$4/100/12,2),"")</f>
        <v/>
      </c>
      <c r="D362" s="7" t="str">
        <f aca="false">IF($A362&lt;=$B$5*12,ROUND(B362-C362,2),"")</f>
        <v/>
      </c>
      <c r="E362" s="7" t="str">
        <f aca="false">IF($A362&lt;=$B$5*12,ROUND(E361-D362,2),"")</f>
        <v/>
      </c>
    </row>
    <row r="363" customFormat="false" ht="15" hidden="false" customHeight="false" outlineLevel="0" collapsed="false">
      <c r="A363" s="7" t="n">
        <f aca="false">A362+1</f>
        <v>356</v>
      </c>
      <c r="B363" s="7" t="str">
        <f aca="false">IF($A363&lt;=$B$5*12,$E$3,"")</f>
        <v/>
      </c>
      <c r="C363" s="7" t="str">
        <f aca="false">IF($A363&lt;=$B$5*12,ROUND(E362*$B$4/100/12,2),"")</f>
        <v/>
      </c>
      <c r="D363" s="7" t="str">
        <f aca="false">IF($A363&lt;=$B$5*12,ROUND(B363-C363,2),"")</f>
        <v/>
      </c>
      <c r="E363" s="7" t="str">
        <f aca="false">IF($A363&lt;=$B$5*12,ROUND(E362-D363,2),"")</f>
        <v/>
      </c>
    </row>
    <row r="364" customFormat="false" ht="15" hidden="false" customHeight="false" outlineLevel="0" collapsed="false">
      <c r="A364" s="7" t="n">
        <f aca="false">A363+1</f>
        <v>357</v>
      </c>
      <c r="B364" s="7" t="str">
        <f aca="false">IF($A364&lt;=$B$5*12,$E$3,"")</f>
        <v/>
      </c>
      <c r="C364" s="7" t="str">
        <f aca="false">IF($A364&lt;=$B$5*12,ROUND(E363*$B$4/100/12,2),"")</f>
        <v/>
      </c>
      <c r="D364" s="7" t="str">
        <f aca="false">IF($A364&lt;=$B$5*12,ROUND(B364-C364,2),"")</f>
        <v/>
      </c>
      <c r="E364" s="7" t="str">
        <f aca="false">IF($A364&lt;=$B$5*12,ROUND(E363-D364,2),"")</f>
        <v/>
      </c>
    </row>
    <row r="365" customFormat="false" ht="15" hidden="false" customHeight="false" outlineLevel="0" collapsed="false">
      <c r="A365" s="7" t="n">
        <f aca="false">A364+1</f>
        <v>358</v>
      </c>
      <c r="B365" s="7" t="str">
        <f aca="false">IF($A365&lt;=$B$5*12,$E$3,"")</f>
        <v/>
      </c>
      <c r="C365" s="7" t="str">
        <f aca="false">IF($A365&lt;=$B$5*12,ROUND(E364*$B$4/100/12,2),"")</f>
        <v/>
      </c>
      <c r="D365" s="7" t="str">
        <f aca="false">IF($A365&lt;=$B$5*12,ROUND(B365-C365,2),"")</f>
        <v/>
      </c>
      <c r="E365" s="7" t="str">
        <f aca="false">IF($A365&lt;=$B$5*12,ROUND(E364-D365,2),"")</f>
        <v/>
      </c>
    </row>
    <row r="366" customFormat="false" ht="15" hidden="false" customHeight="false" outlineLevel="0" collapsed="false">
      <c r="A366" s="7" t="n">
        <f aca="false">A365+1</f>
        <v>359</v>
      </c>
      <c r="B366" s="7" t="str">
        <f aca="false">IF($A366&lt;=$B$5*12,$E$3,"")</f>
        <v/>
      </c>
      <c r="C366" s="7" t="str">
        <f aca="false">IF($A366&lt;=$B$5*12,ROUND(E365*$B$4/100/12,2),"")</f>
        <v/>
      </c>
      <c r="D366" s="7" t="str">
        <f aca="false">IF($A366&lt;=$B$5*12,ROUND(B366-C366,2),"")</f>
        <v/>
      </c>
      <c r="E366" s="7" t="str">
        <f aca="false">IF($A366&lt;=$B$5*12,ROUND(E365-D366,2),"")</f>
        <v/>
      </c>
    </row>
    <row r="367" customFormat="false" ht="15" hidden="false" customHeight="false" outlineLevel="0" collapsed="false">
      <c r="A367" s="7" t="n">
        <f aca="false">A366+1</f>
        <v>360</v>
      </c>
      <c r="B367" s="7" t="str">
        <f aca="false">IF($A367&lt;=$B$5*12,$E$3,"")</f>
        <v/>
      </c>
      <c r="C367" s="7" t="str">
        <f aca="false">IF($A367&lt;=$B$5*12,ROUND(E366*$B$4/100/12,2),"")</f>
        <v/>
      </c>
      <c r="D367" s="7" t="str">
        <f aca="false">IF($A367&lt;=$B$5*12,ROUND(B367-C367,2),"")</f>
        <v/>
      </c>
      <c r="E367" s="7" t="str">
        <f aca="false">IF($A367&lt;=$B$5*12,ROUND(E366-D367,2),"")</f>
        <v/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